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4595" windowHeight="8295" activeTab="0"/>
  </bookViews>
  <sheets>
    <sheet name="дод.5" sheetId="1" r:id="rId1"/>
  </sheets>
  <definedNames>
    <definedName name="_xlfn.AGGREGATE" hidden="1">#NAME?</definedName>
    <definedName name="_xlnm.Print_Titles" localSheetId="0">'дод.5'!$D:$E,'дод.5'!$7:$13</definedName>
    <definedName name="_xlnm.Print_Area" localSheetId="0">'дод.5'!$D$4:$U$72</definedName>
  </definedNames>
  <calcPr fullCalcOnLoad="1"/>
</workbook>
</file>

<file path=xl/sharedStrings.xml><?xml version="1.0" encoding="utf-8"?>
<sst xmlns="http://schemas.openxmlformats.org/spreadsheetml/2006/main" count="159" uniqueCount="143">
  <si>
    <t>-</t>
  </si>
  <si>
    <t>О5</t>
  </si>
  <si>
    <t>О3</t>
  </si>
  <si>
    <t>О6</t>
  </si>
  <si>
    <t>О8</t>
  </si>
  <si>
    <t>О7</t>
  </si>
  <si>
    <t>O2</t>
  </si>
  <si>
    <t>О9</t>
  </si>
  <si>
    <t>О4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</si>
  <si>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</si>
  <si>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</si>
  <si>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</si>
  <si>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грн.</t>
  </si>
  <si>
    <t>обласному бюджету Волинської області на лікування психічно хворих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</si>
  <si>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</si>
  <si>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</si>
  <si>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</si>
  <si>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</si>
  <si>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</si>
  <si>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</si>
  <si>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</si>
  <si>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</si>
  <si>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</si>
  <si>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</si>
  <si>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</si>
  <si>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</si>
  <si>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</si>
  <si>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</si>
  <si>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17513000000</t>
  </si>
  <si>
    <t>17514000000</t>
  </si>
  <si>
    <t>Обласний бюджет Волинської області</t>
  </si>
  <si>
    <t>03100000000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</si>
  <si>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</si>
  <si>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</si>
  <si>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</si>
  <si>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</si>
  <si>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</si>
  <si>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</si>
  <si>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</si>
  <si>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</si>
  <si>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</si>
  <si>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</si>
  <si>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</si>
  <si>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Найменування бюджету - одержувача/надавача міжбюджетного трансферту</t>
  </si>
  <si>
    <t>17201100000</t>
  </si>
  <si>
    <t>Бюджет міста Рівного</t>
  </si>
  <si>
    <t>17202100000</t>
  </si>
  <si>
    <t>Бюджет міста Дубна</t>
  </si>
  <si>
    <t>17203100000</t>
  </si>
  <si>
    <t>Бюджет міста Вараша</t>
  </si>
  <si>
    <t>17204100000</t>
  </si>
  <si>
    <t>Бюджет міста Острога</t>
  </si>
  <si>
    <t>17301200000</t>
  </si>
  <si>
    <t>Районний бюджет Березнівського району</t>
  </si>
  <si>
    <t>17302200000</t>
  </si>
  <si>
    <t>Районний бюджет Володимирецького району</t>
  </si>
  <si>
    <t>17303200000</t>
  </si>
  <si>
    <t>Районний бюджет Гощанського району</t>
  </si>
  <si>
    <t>17304200000</t>
  </si>
  <si>
    <t>Районний бюджет Демидівського району</t>
  </si>
  <si>
    <t>17305200000</t>
  </si>
  <si>
    <t>Районний бюджет Дубенського району</t>
  </si>
  <si>
    <t>17306200000</t>
  </si>
  <si>
    <t>Районний бюджет Дубровицького району</t>
  </si>
  <si>
    <t>17307200000</t>
  </si>
  <si>
    <t>Районний бюджет Зарічненського району</t>
  </si>
  <si>
    <t>17308200000</t>
  </si>
  <si>
    <t>Районний бюджет Здолбунівського району</t>
  </si>
  <si>
    <t>17309200000</t>
  </si>
  <si>
    <t>Районний бюджет Корецького району</t>
  </si>
  <si>
    <t>17310200000</t>
  </si>
  <si>
    <t>Районний бюджет Костопільського району</t>
  </si>
  <si>
    <t>17311200000</t>
  </si>
  <si>
    <t>Районний бюджет Млинівського району</t>
  </si>
  <si>
    <t>17312200000</t>
  </si>
  <si>
    <t>Районний бюджет Острозького району</t>
  </si>
  <si>
    <t>17313200000</t>
  </si>
  <si>
    <t>Районний бюджет Радивилівського району</t>
  </si>
  <si>
    <t>17314200000</t>
  </si>
  <si>
    <t>Районний бюджет Рівненського району</t>
  </si>
  <si>
    <t>17315200000</t>
  </si>
  <si>
    <t>Районний бюджет Рокитнівського району</t>
  </si>
  <si>
    <t>17316200000</t>
  </si>
  <si>
    <t>Районний бюджет Сарненського району</t>
  </si>
  <si>
    <t>Бюджет Бабинської сільської об’єднаної територіальної громади</t>
  </si>
  <si>
    <t>Бюджет Бугринської сільської об’єднаної територіальної громади</t>
  </si>
  <si>
    <t>Бюджет Клесівської селищної об’єднаної територіальної громади</t>
  </si>
  <si>
    <t>Бюджет Миляцької сільської об’єднаної територіальної громади</t>
  </si>
  <si>
    <t>Бюджет Підлозцівської сільської об’єднаної територіальної громади</t>
  </si>
  <si>
    <t>Бюджет Радивилівської міської об’єднаної територіальної громади</t>
  </si>
  <si>
    <t>Бюджет Крупецької сільської об’єднаної територіальної громади</t>
  </si>
  <si>
    <t>Бюджет Привільненської сільської об’єднаної територіальної громади</t>
  </si>
  <si>
    <t>Бюджет Мирогощанської сільської об’єднаної територіальної громади</t>
  </si>
  <si>
    <t>Бюджет Локницької сільської об’єднаної територіальної громади</t>
  </si>
  <si>
    <t>Бюджет Смизької селищної об’єднаної територіальної громади</t>
  </si>
  <si>
    <t>Бюджет Висоцької сільської об’єднаної територіальної громади</t>
  </si>
  <si>
    <t>Бюджет Пісківської сільської об’єднаної територіальної громади</t>
  </si>
  <si>
    <t>Бюджет Козинської сільської об’єднаної територіальної громади</t>
  </si>
  <si>
    <t>Бюджет Млинівської селищної об’єднаної територіальної громади</t>
  </si>
  <si>
    <t>Бюджет Боремельської сільської об’єднаної територіальної громади</t>
  </si>
  <si>
    <t>Бюджет Деражненської сільської об’єднаної територіальної громади</t>
  </si>
  <si>
    <t>Бюджет Острожецької сільської об’єднаної територіальної громади</t>
  </si>
  <si>
    <t>Бюджет Бокіймівської сільської об’єднаної територіальної громади</t>
  </si>
  <si>
    <t>Бюджет Тараканівської сільської об’єднаної територіальної громади</t>
  </si>
  <si>
    <t>Бюджет Ярославицької сільської об’єднаної територіальної громади</t>
  </si>
  <si>
    <t>Бюджет Клеванської селищної об’єднаної територіальної громади</t>
  </si>
  <si>
    <t>Бюджет Немовицької сільської об’єднаної територіальної громади</t>
  </si>
  <si>
    <t>Бюджет Демидівської селищної об’єднаної територіальної громади</t>
  </si>
  <si>
    <t>Бюджет Малолюбашанської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</si>
  <si>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</si>
  <si>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</si>
  <si>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</si>
  <si>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</si>
  <si>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</si>
  <si>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Старосільської сільської об’єднаної територіальної громади</t>
  </si>
  <si>
    <t>Код</t>
  </si>
  <si>
    <t>С.А.Свисталюк</t>
  </si>
  <si>
    <t>Перший заступник голови обласної ради</t>
  </si>
  <si>
    <t>Міжбюджетні трансферти на 2019 рік</t>
  </si>
  <si>
    <t>Трансферти іншим місцевим бюджетам</t>
  </si>
  <si>
    <t>Субвенції з місцевого бюджету</t>
  </si>
  <si>
    <t>Дотація з місцевого бюджету  на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</si>
  <si>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</si>
  <si>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загального фонду на</t>
  </si>
  <si>
    <t xml:space="preserve"> 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</si>
  <si>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</si>
  <si>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Усього</t>
  </si>
  <si>
    <t xml:space="preserve">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</si>
  <si>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здійснення переданих видатків у сфері освіти за рахунок коштів освітньої субвенції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</si>
  <si>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</si>
  <si>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(цільові видатки для відшкодування вартості препаратів інсуліну на лікування хворих на цукровий діабет)</t>
  </si>
  <si>
    <t>пільгове медичне обслуговування осіб, які постраждали внаслідок Чорнобильської катастрофи</t>
  </si>
  <si>
    <t>спеціального фонду на</t>
  </si>
  <si>
    <t>Інші субвенції з місцевого бюджету на</t>
  </si>
  <si>
    <t>Усього по бюджету області</t>
  </si>
  <si>
    <t>комплексну програму енергоефективності Рівненської області на 2018-2025 роки</t>
  </si>
  <si>
    <t xml:space="preserve">здійснення переданих видатків у сфері охорони здоров’я за рахунок коштів медичної субвенції </t>
  </si>
  <si>
    <t>видатки розвитку</t>
  </si>
  <si>
    <t>видатки споживання</t>
  </si>
  <si>
    <t xml:space="preserve">надання державної підтримки особам з особливими освітніми потребами за рахунок відповідної субвенції з державного бюджету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</si>
  <si>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</si>
  <si>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</si>
  <si>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Додаток  5
до рішення Рівненської обласної ради
"Про обласний бюджет Рівненської області на 2019 рік"
від 14 грудня 2018 року № 1265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</si>
</sst>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0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5" fillId="47" borderId="8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" fillId="3" borderId="0" applyNumberFormat="0" applyBorder="0" applyAlignment="0" applyProtection="0"/>
    <xf numFmtId="0" fontId="57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8" fillId="47" borderId="12" applyNumberFormat="0" applyAlignment="0" applyProtection="0"/>
    <xf numFmtId="0" fontId="17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7" fillId="52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0" fillId="0" borderId="14" xfId="52" applyFont="1" applyBorder="1" applyAlignment="1">
      <alignment horizontal="right"/>
      <protection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3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6" xfId="52" applyFont="1" applyBorder="1" applyAlignment="1">
      <alignment horizontal="center"/>
      <protection/>
    </xf>
    <xf numFmtId="0" fontId="34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4" xfId="0" applyFont="1" applyBorder="1" applyAlignment="1">
      <alignment wrapText="1"/>
    </xf>
    <xf numFmtId="0" fontId="29" fillId="0" borderId="14" xfId="0" applyFont="1" applyBorder="1" applyAlignment="1">
      <alignment vertical="center" wrapText="1"/>
    </xf>
    <xf numFmtId="0" fontId="33" fillId="0" borderId="14" xfId="100" applyFont="1" applyFill="1" applyBorder="1" applyAlignment="1">
      <alignment horizontal="left" vertical="center" wrapText="1"/>
      <protection/>
    </xf>
    <xf numFmtId="0" fontId="41" fillId="0" borderId="14" xfId="100" applyFont="1" applyBorder="1" applyAlignment="1">
      <alignment vertical="top" wrapText="1"/>
      <protection/>
    </xf>
    <xf numFmtId="49" fontId="36" fillId="0" borderId="14" xfId="0" applyNumberFormat="1" applyFont="1" applyBorder="1" applyAlignment="1">
      <alignment wrapText="1"/>
    </xf>
    <xf numFmtId="3" fontId="27" fillId="52" borderId="14" xfId="0" applyNumberFormat="1" applyFont="1" applyFill="1" applyBorder="1" applyAlignment="1">
      <alignment horizontal="right" vertical="top" wrapText="1"/>
    </xf>
    <xf numFmtId="49" fontId="31" fillId="0" borderId="14" xfId="0" applyNumberFormat="1" applyFont="1" applyBorder="1" applyAlignment="1">
      <alignment vertical="top" wrapText="1"/>
    </xf>
    <xf numFmtId="0" fontId="42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49" fontId="31" fillId="53" borderId="14" xfId="52" applyNumberFormat="1" applyFont="1" applyFill="1" applyBorder="1" applyAlignment="1">
      <alignment horizontal="center" vertical="center"/>
      <protection/>
    </xf>
    <xf numFmtId="3" fontId="19" fillId="52" borderId="14" xfId="0" applyNumberFormat="1" applyFont="1" applyFill="1" applyBorder="1" applyAlignment="1">
      <alignment horizontal="right" wrapText="1"/>
    </xf>
    <xf numFmtId="3" fontId="27" fillId="52" borderId="14" xfId="0" applyNumberFormat="1" applyFont="1" applyFill="1" applyBorder="1" applyAlignment="1">
      <alignment horizontal="right" wrapText="1"/>
    </xf>
    <xf numFmtId="49" fontId="43" fillId="0" borderId="0" xfId="0" applyNumberFormat="1" applyFont="1" applyFill="1" applyBorder="1" applyAlignment="1" applyProtection="1">
      <alignment horizontal="center" wrapText="1"/>
      <protection locked="0"/>
    </xf>
    <xf numFmtId="0" fontId="31" fillId="53" borderId="14" xfId="52" applyFont="1" applyFill="1" applyBorder="1" applyAlignment="1">
      <alignment horizontal="center" vertical="center" wrapText="1"/>
      <protection/>
    </xf>
    <xf numFmtId="0" fontId="31" fillId="53" borderId="14" xfId="52" applyFont="1" applyFill="1" applyBorder="1" applyAlignment="1">
      <alignment horizontal="left" vertical="center" wrapText="1"/>
      <protection/>
    </xf>
    <xf numFmtId="0" fontId="31" fillId="0" borderId="14" xfId="52" applyFont="1" applyFill="1" applyBorder="1" applyAlignment="1">
      <alignment horizontal="center" vertical="center" wrapText="1"/>
      <protection/>
    </xf>
    <xf numFmtId="0" fontId="31" fillId="0" borderId="14" xfId="52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 applyProtection="1">
      <alignment wrapText="1"/>
      <protection locked="0"/>
    </xf>
    <xf numFmtId="49" fontId="43" fillId="0" borderId="0" xfId="0" applyNumberFormat="1" applyFont="1" applyFill="1" applyBorder="1" applyAlignment="1" applyProtection="1">
      <alignment wrapText="1"/>
      <protection locked="0"/>
    </xf>
    <xf numFmtId="49" fontId="43" fillId="0" borderId="17" xfId="0" applyNumberFormat="1" applyFont="1" applyFill="1" applyBorder="1" applyAlignment="1" applyProtection="1">
      <alignment horizontal="center" wrapText="1"/>
      <protection locked="0"/>
    </xf>
    <xf numFmtId="0" fontId="44" fillId="0" borderId="14" xfId="0" applyFont="1" applyBorder="1" applyAlignment="1">
      <alignment horizontal="center" vertical="center" wrapText="1"/>
    </xf>
    <xf numFmtId="0" fontId="27" fillId="52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 applyProtection="1">
      <alignment horizontal="left" wrapText="1"/>
      <protection locked="0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Font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showGridLines="0" showZeros="0" tabSelected="1" view="pageBreakPreview" zoomScaleSheetLayoutView="100" zoomScalePageLayoutView="0" workbookViewId="0" topLeftCell="D4">
      <pane xSplit="3" ySplit="6" topLeftCell="I10" activePane="bottomRight" state="frozen"/>
      <selection pane="topLeft" activeCell="D4" sqref="D4"/>
      <selection pane="topRight" activeCell="G4" sqref="G4"/>
      <selection pane="bottomLeft" activeCell="D9" sqref="D9"/>
      <selection pane="bottomRight" activeCell="I4" sqref="I4:J4"/>
    </sheetView>
  </sheetViews>
  <sheetFormatPr defaultColWidth="9.33203125" defaultRowHeight="12.75"/>
  <cols>
    <col min="1" max="1" width="0.328125" style="8" hidden="1" customWidth="1"/>
    <col min="2" max="2" width="4.33203125" style="8" hidden="1" customWidth="1"/>
    <col min="3" max="3" width="1.171875" style="8" hidden="1" customWidth="1"/>
    <col min="4" max="4" width="14" style="8" customWidth="1"/>
    <col min="5" max="5" width="69.5" style="8" customWidth="1"/>
    <col min="6" max="6" width="36.33203125" style="8" customWidth="1"/>
    <col min="7" max="7" width="50.66015625" style="8" customWidth="1"/>
    <col min="8" max="8" width="44.83203125" style="8" customWidth="1"/>
    <col min="9" max="9" width="51" style="11" customWidth="1"/>
    <col min="10" max="10" width="20" style="11" customWidth="1"/>
    <col min="11" max="11" width="22" style="11" customWidth="1"/>
    <col min="12" max="12" width="15.66015625" style="11" customWidth="1"/>
    <col min="13" max="13" width="18.33203125" style="8" customWidth="1"/>
    <col min="14" max="14" width="17.5" style="8" customWidth="1"/>
    <col min="15" max="15" width="15.66015625" style="8" customWidth="1"/>
    <col min="16" max="16" width="18" style="8" customWidth="1"/>
    <col min="17" max="17" width="24" style="8" customWidth="1"/>
    <col min="18" max="18" width="16.33203125" style="8" customWidth="1"/>
    <col min="19" max="19" width="13" style="8" customWidth="1"/>
    <col min="20" max="20" width="29" style="8" customWidth="1"/>
    <col min="21" max="21" width="18.5" style="8" customWidth="1"/>
    <col min="22" max="22" width="18.33203125" style="8" customWidth="1"/>
    <col min="23" max="23" width="21.33203125" style="8" customWidth="1"/>
    <col min="24" max="24" width="24.5" style="8" customWidth="1"/>
    <col min="25" max="25" width="21.33203125" style="8" customWidth="1"/>
    <col min="26" max="26" width="19.16015625" style="8" customWidth="1"/>
    <col min="27" max="27" width="19.33203125" style="8" customWidth="1"/>
    <col min="28" max="28" width="21.66015625" style="8" customWidth="1"/>
    <col min="29" max="29" width="19.33203125" style="8" customWidth="1"/>
    <col min="30" max="30" width="26.16015625" style="8" customWidth="1"/>
    <col min="31" max="31" width="37.33203125" style="8" customWidth="1"/>
    <col min="32" max="32" width="17.16015625" style="8" customWidth="1"/>
    <col min="33" max="33" width="20.16015625" style="8" customWidth="1"/>
    <col min="34" max="16384" width="9.16015625" style="8" customWidth="1"/>
  </cols>
  <sheetData>
    <row r="1" spans="4:6" ht="4.5" customHeight="1">
      <c r="D1" s="22"/>
      <c r="E1" s="22"/>
      <c r="F1" s="22"/>
    </row>
    <row r="2" ht="12.75" hidden="1"/>
    <row r="3" ht="5.25" customHeight="1"/>
    <row r="4" spans="5:18" ht="58.5" customHeight="1">
      <c r="E4" s="5"/>
      <c r="F4" s="5"/>
      <c r="G4" s="5"/>
      <c r="H4" s="5"/>
      <c r="I4" s="61" t="s">
        <v>142</v>
      </c>
      <c r="J4" s="61"/>
      <c r="M4" s="37"/>
      <c r="N4" s="37"/>
      <c r="O4" s="37"/>
      <c r="P4" s="37"/>
      <c r="Q4" s="37"/>
      <c r="R4" s="37"/>
    </row>
    <row r="5" spans="1:18" ht="23.25" customHeight="1">
      <c r="A5" s="6"/>
      <c r="B5" s="6"/>
      <c r="C5" s="6"/>
      <c r="D5" s="39"/>
      <c r="E5" s="39"/>
      <c r="F5" s="62" t="s">
        <v>118</v>
      </c>
      <c r="G5" s="62"/>
      <c r="H5" s="62"/>
      <c r="I5" s="62"/>
      <c r="J5" s="39"/>
      <c r="K5" s="2"/>
      <c r="L5" s="2"/>
      <c r="M5" s="2"/>
      <c r="N5" s="2"/>
      <c r="O5" s="2"/>
      <c r="P5" s="2"/>
      <c r="Q5" s="2"/>
      <c r="R5" s="2"/>
    </row>
    <row r="6" spans="1:21" ht="11.25" customHeight="1">
      <c r="A6" s="6"/>
      <c r="B6" s="6"/>
      <c r="C6" s="6"/>
      <c r="D6" s="6"/>
      <c r="G6"/>
      <c r="I6" s="36"/>
      <c r="J6" s="36" t="s">
        <v>12</v>
      </c>
      <c r="K6" s="36"/>
      <c r="L6" s="36"/>
      <c r="M6" s="38"/>
      <c r="N6" s="38"/>
      <c r="O6" s="36"/>
      <c r="P6" s="36"/>
      <c r="Q6" s="36"/>
      <c r="R6" s="38"/>
      <c r="S6" s="36"/>
      <c r="T6" s="36"/>
      <c r="U6" s="40" t="s">
        <v>12</v>
      </c>
    </row>
    <row r="7" spans="1:21" s="28" customFormat="1" ht="15.75" customHeight="1">
      <c r="A7" s="25" t="s">
        <v>6</v>
      </c>
      <c r="B7" s="26" t="s">
        <v>0</v>
      </c>
      <c r="C7" s="27">
        <v>0</v>
      </c>
      <c r="D7" s="58" t="s">
        <v>115</v>
      </c>
      <c r="E7" s="58" t="s">
        <v>43</v>
      </c>
      <c r="F7" s="53" t="s">
        <v>119</v>
      </c>
      <c r="G7" s="53"/>
      <c r="H7" s="53"/>
      <c r="I7" s="53"/>
      <c r="J7" s="53" t="s">
        <v>119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4" t="s">
        <v>126</v>
      </c>
    </row>
    <row r="8" spans="1:21" s="28" customFormat="1" ht="15.75" customHeight="1">
      <c r="A8" s="25"/>
      <c r="B8" s="26"/>
      <c r="C8" s="27"/>
      <c r="D8" s="59"/>
      <c r="E8" s="59"/>
      <c r="F8" s="53" t="s">
        <v>121</v>
      </c>
      <c r="G8" s="54" t="s">
        <v>120</v>
      </c>
      <c r="H8" s="54"/>
      <c r="I8" s="54"/>
      <c r="J8" s="54" t="s">
        <v>120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s="28" customFormat="1" ht="15.75" customHeight="1">
      <c r="A9" s="25" t="s">
        <v>2</v>
      </c>
      <c r="B9" s="26" t="s">
        <v>0</v>
      </c>
      <c r="C9" s="27">
        <v>0</v>
      </c>
      <c r="D9" s="59"/>
      <c r="E9" s="59"/>
      <c r="F9" s="53"/>
      <c r="G9" s="54" t="s">
        <v>123</v>
      </c>
      <c r="H9" s="54"/>
      <c r="I9" s="54"/>
      <c r="J9" s="54" t="s">
        <v>123</v>
      </c>
      <c r="K9" s="54"/>
      <c r="L9" s="54"/>
      <c r="M9" s="54"/>
      <c r="N9" s="54"/>
      <c r="O9" s="54"/>
      <c r="P9" s="54"/>
      <c r="Q9" s="54"/>
      <c r="R9" s="54"/>
      <c r="S9" s="54"/>
      <c r="T9" s="1" t="s">
        <v>132</v>
      </c>
      <c r="U9" s="54"/>
    </row>
    <row r="10" spans="1:21" s="28" customFormat="1" ht="62.25" customHeight="1">
      <c r="A10" s="25" t="s">
        <v>8</v>
      </c>
      <c r="B10" s="26" t="s">
        <v>0</v>
      </c>
      <c r="C10" s="27">
        <v>0</v>
      </c>
      <c r="D10" s="59"/>
      <c r="E10" s="59"/>
      <c r="F10" s="53" t="s">
        <v>122</v>
      </c>
      <c r="G10" s="55" t="s">
        <v>124</v>
      </c>
      <c r="H10" s="55" t="s">
        <v>140</v>
      </c>
      <c r="I10" s="55" t="s">
        <v>125</v>
      </c>
      <c r="J10" s="55" t="s">
        <v>129</v>
      </c>
      <c r="K10" s="55" t="s">
        <v>130</v>
      </c>
      <c r="L10" s="55" t="s">
        <v>136</v>
      </c>
      <c r="M10" s="55" t="s">
        <v>127</v>
      </c>
      <c r="N10" s="54" t="s">
        <v>128</v>
      </c>
      <c r="O10" s="54" t="s">
        <v>139</v>
      </c>
      <c r="P10" s="54"/>
      <c r="Q10" s="54" t="s">
        <v>141</v>
      </c>
      <c r="R10" s="54" t="s">
        <v>133</v>
      </c>
      <c r="S10" s="54"/>
      <c r="T10" s="1" t="s">
        <v>133</v>
      </c>
      <c r="U10" s="54"/>
    </row>
    <row r="11" spans="1:21" s="28" customFormat="1" ht="89.25" customHeight="1">
      <c r="A11" s="25"/>
      <c r="B11" s="26"/>
      <c r="C11" s="27"/>
      <c r="D11" s="59"/>
      <c r="E11" s="59"/>
      <c r="F11" s="53"/>
      <c r="G11" s="55"/>
      <c r="H11" s="55"/>
      <c r="I11" s="55"/>
      <c r="J11" s="55"/>
      <c r="K11" s="55"/>
      <c r="L11" s="55"/>
      <c r="M11" s="55"/>
      <c r="N11" s="54"/>
      <c r="O11" s="54"/>
      <c r="P11" s="54"/>
      <c r="Q11" s="54"/>
      <c r="R11" s="56" t="s">
        <v>131</v>
      </c>
      <c r="S11" s="56" t="s">
        <v>13</v>
      </c>
      <c r="T11" s="56" t="s">
        <v>135</v>
      </c>
      <c r="U11" s="54"/>
    </row>
    <row r="12" spans="1:21" s="28" customFormat="1" ht="147.75" customHeight="1">
      <c r="A12" s="25"/>
      <c r="B12" s="26"/>
      <c r="C12" s="27"/>
      <c r="D12" s="60"/>
      <c r="E12" s="60"/>
      <c r="F12" s="53"/>
      <c r="G12" s="55"/>
      <c r="H12" s="55"/>
      <c r="I12" s="55"/>
      <c r="J12" s="55"/>
      <c r="K12" s="55"/>
      <c r="L12" s="55"/>
      <c r="M12" s="55"/>
      <c r="N12" s="54"/>
      <c r="O12" s="1" t="s">
        <v>138</v>
      </c>
      <c r="P12" s="1" t="s">
        <v>137</v>
      </c>
      <c r="Q12" s="54"/>
      <c r="R12" s="56"/>
      <c r="S12" s="56"/>
      <c r="T12" s="56"/>
      <c r="U12" s="54"/>
    </row>
    <row r="13" spans="1:21" s="28" customFormat="1" ht="13.5" customHeight="1">
      <c r="A13" s="25"/>
      <c r="B13" s="26"/>
      <c r="C13" s="27"/>
      <c r="D13" s="49">
        <v>1</v>
      </c>
      <c r="E13" s="49">
        <v>2</v>
      </c>
      <c r="F13" s="49">
        <v>3</v>
      </c>
      <c r="G13" s="49">
        <v>4</v>
      </c>
      <c r="H13" s="49">
        <v>5</v>
      </c>
      <c r="I13" s="49">
        <v>6</v>
      </c>
      <c r="J13" s="49">
        <v>7</v>
      </c>
      <c r="K13" s="49">
        <v>8</v>
      </c>
      <c r="L13" s="49"/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49">
        <v>16</v>
      </c>
      <c r="U13" s="49">
        <v>17</v>
      </c>
    </row>
    <row r="14" spans="1:21" ht="15" customHeight="1">
      <c r="A14" s="13" t="s">
        <v>1</v>
      </c>
      <c r="B14" s="3" t="s">
        <v>0</v>
      </c>
      <c r="C14" s="23">
        <v>0</v>
      </c>
      <c r="D14" s="45" t="s">
        <v>44</v>
      </c>
      <c r="E14" s="46" t="s">
        <v>45</v>
      </c>
      <c r="F14" s="34"/>
      <c r="G14" s="34">
        <v>282800000</v>
      </c>
      <c r="H14" s="34">
        <v>2350000</v>
      </c>
      <c r="I14" s="34">
        <v>255427000</v>
      </c>
      <c r="J14" s="34">
        <v>97000</v>
      </c>
      <c r="K14" s="34">
        <v>7169500</v>
      </c>
      <c r="L14" s="34"/>
      <c r="M14" s="34">
        <v>2263900</v>
      </c>
      <c r="N14" s="34"/>
      <c r="O14" s="34">
        <v>2270971</v>
      </c>
      <c r="P14" s="34"/>
      <c r="Q14" s="34"/>
      <c r="R14" s="34">
        <v>97500</v>
      </c>
      <c r="S14" s="34"/>
      <c r="T14" s="34"/>
      <c r="U14" s="34">
        <f>SUM(F14:T14)</f>
        <v>552475871</v>
      </c>
    </row>
    <row r="15" spans="1:21" ht="15" customHeight="1">
      <c r="A15" s="14" t="s">
        <v>3</v>
      </c>
      <c r="B15" s="3" t="s">
        <v>0</v>
      </c>
      <c r="C15" s="23">
        <v>0</v>
      </c>
      <c r="D15" s="45" t="s">
        <v>46</v>
      </c>
      <c r="E15" s="46" t="s">
        <v>47</v>
      </c>
      <c r="F15" s="34"/>
      <c r="G15" s="34">
        <v>63700000</v>
      </c>
      <c r="H15" s="34">
        <v>590000</v>
      </c>
      <c r="I15" s="34">
        <v>58678000</v>
      </c>
      <c r="J15" s="34">
        <v>466000</v>
      </c>
      <c r="K15" s="34">
        <v>1888600</v>
      </c>
      <c r="L15" s="34"/>
      <c r="M15" s="34">
        <v>249400</v>
      </c>
      <c r="N15" s="34"/>
      <c r="O15" s="34">
        <v>367026</v>
      </c>
      <c r="P15" s="34"/>
      <c r="Q15" s="34"/>
      <c r="R15" s="34">
        <v>8100</v>
      </c>
      <c r="S15" s="34"/>
      <c r="T15" s="34"/>
      <c r="U15" s="34">
        <f>SUM(F15:T15)</f>
        <v>125947126</v>
      </c>
    </row>
    <row r="16" spans="1:21" ht="15" customHeight="1">
      <c r="A16" s="12" t="s">
        <v>5</v>
      </c>
      <c r="B16" s="3" t="s">
        <v>0</v>
      </c>
      <c r="C16" s="23">
        <v>0</v>
      </c>
      <c r="D16" s="45" t="s">
        <v>48</v>
      </c>
      <c r="E16" s="46" t="s">
        <v>49</v>
      </c>
      <c r="F16" s="34"/>
      <c r="G16" s="34">
        <v>53400000</v>
      </c>
      <c r="H16" s="34"/>
      <c r="I16" s="34">
        <v>6995000</v>
      </c>
      <c r="J16" s="34">
        <v>20000</v>
      </c>
      <c r="K16" s="34">
        <v>828000</v>
      </c>
      <c r="L16" s="34"/>
      <c r="M16" s="34">
        <v>208400</v>
      </c>
      <c r="N16" s="34"/>
      <c r="O16" s="34">
        <v>711113</v>
      </c>
      <c r="P16" s="34">
        <v>87464</v>
      </c>
      <c r="Q16" s="34"/>
      <c r="R16" s="34">
        <v>205800</v>
      </c>
      <c r="S16" s="34"/>
      <c r="T16" s="34"/>
      <c r="U16" s="34">
        <f>SUM(F16:T16)</f>
        <v>62455777</v>
      </c>
    </row>
    <row r="17" spans="1:21" ht="15" customHeight="1">
      <c r="A17" s="12" t="s">
        <v>4</v>
      </c>
      <c r="B17" s="3" t="s">
        <v>0</v>
      </c>
      <c r="C17" s="23">
        <v>0</v>
      </c>
      <c r="D17" s="45" t="s">
        <v>50</v>
      </c>
      <c r="E17" s="46" t="s">
        <v>51</v>
      </c>
      <c r="F17" s="34"/>
      <c r="G17" s="34">
        <v>14900000</v>
      </c>
      <c r="H17" s="34"/>
      <c r="I17" s="34">
        <v>15035000</v>
      </c>
      <c r="J17" s="34">
        <v>554000</v>
      </c>
      <c r="K17" s="34"/>
      <c r="L17" s="34"/>
      <c r="M17" s="34"/>
      <c r="N17" s="34"/>
      <c r="O17" s="34">
        <v>22939</v>
      </c>
      <c r="P17" s="34"/>
      <c r="Q17" s="34"/>
      <c r="R17" s="34">
        <v>3100</v>
      </c>
      <c r="S17" s="34"/>
      <c r="T17" s="34"/>
      <c r="U17" s="34">
        <f>SUM(F17:T17)</f>
        <v>30515039</v>
      </c>
    </row>
    <row r="18" spans="1:21" ht="18" customHeight="1">
      <c r="A18" s="15" t="s">
        <v>7</v>
      </c>
      <c r="B18" s="4" t="s">
        <v>0</v>
      </c>
      <c r="C18" s="23">
        <v>0</v>
      </c>
      <c r="D18" s="29"/>
      <c r="E18" s="31" t="s">
        <v>9</v>
      </c>
      <c r="F18" s="42">
        <f>SUM(F14:F17)</f>
        <v>0</v>
      </c>
      <c r="G18" s="42">
        <f aca="true" t="shared" si="0" ref="G18:U18">SUM(G14:G17)</f>
        <v>414800000</v>
      </c>
      <c r="H18" s="42">
        <f t="shared" si="0"/>
        <v>2940000</v>
      </c>
      <c r="I18" s="42">
        <f t="shared" si="0"/>
        <v>336135000</v>
      </c>
      <c r="J18" s="42">
        <f t="shared" si="0"/>
        <v>1137000</v>
      </c>
      <c r="K18" s="42">
        <f t="shared" si="0"/>
        <v>9886100</v>
      </c>
      <c r="L18" s="42"/>
      <c r="M18" s="42">
        <f t="shared" si="0"/>
        <v>2721700</v>
      </c>
      <c r="N18" s="42">
        <f t="shared" si="0"/>
        <v>0</v>
      </c>
      <c r="O18" s="42">
        <f t="shared" si="0"/>
        <v>3372049</v>
      </c>
      <c r="P18" s="42">
        <f t="shared" si="0"/>
        <v>87464</v>
      </c>
      <c r="Q18" s="42">
        <f t="shared" si="0"/>
        <v>0</v>
      </c>
      <c r="R18" s="42">
        <f t="shared" si="0"/>
        <v>314500</v>
      </c>
      <c r="S18" s="42">
        <f t="shared" si="0"/>
        <v>0</v>
      </c>
      <c r="T18" s="42">
        <f t="shared" si="0"/>
        <v>0</v>
      </c>
      <c r="U18" s="42">
        <f t="shared" si="0"/>
        <v>771393813</v>
      </c>
    </row>
    <row r="19" spans="1:21" ht="15" customHeight="1">
      <c r="A19" s="15"/>
      <c r="B19" s="4"/>
      <c r="C19" s="23"/>
      <c r="D19" s="45" t="s">
        <v>52</v>
      </c>
      <c r="E19" s="46" t="s">
        <v>53</v>
      </c>
      <c r="F19" s="34">
        <v>32707000</v>
      </c>
      <c r="G19" s="34">
        <v>209800000</v>
      </c>
      <c r="H19" s="34">
        <v>187000</v>
      </c>
      <c r="I19" s="34">
        <v>68160000</v>
      </c>
      <c r="J19" s="34">
        <v>11958000</v>
      </c>
      <c r="K19" s="34">
        <v>1105400</v>
      </c>
      <c r="L19" s="34"/>
      <c r="M19" s="34">
        <v>187300</v>
      </c>
      <c r="N19" s="34"/>
      <c r="O19" s="34">
        <v>1009320</v>
      </c>
      <c r="P19" s="34"/>
      <c r="Q19" s="34"/>
      <c r="R19" s="34">
        <v>275600</v>
      </c>
      <c r="S19" s="34"/>
      <c r="T19" s="34"/>
      <c r="U19" s="34">
        <f aca="true" t="shared" si="1" ref="U19:U34">SUM(F19:T19)</f>
        <v>325389620</v>
      </c>
    </row>
    <row r="20" spans="1:21" ht="15" customHeight="1">
      <c r="A20" s="15"/>
      <c r="B20" s="4"/>
      <c r="C20" s="23"/>
      <c r="D20" s="45" t="s">
        <v>54</v>
      </c>
      <c r="E20" s="46" t="s">
        <v>55</v>
      </c>
      <c r="F20" s="34">
        <v>32057800</v>
      </c>
      <c r="G20" s="34">
        <v>248200000</v>
      </c>
      <c r="H20" s="34">
        <v>710000</v>
      </c>
      <c r="I20" s="34">
        <v>7957400</v>
      </c>
      <c r="J20" s="34">
        <v>25460000</v>
      </c>
      <c r="K20" s="34">
        <v>845800</v>
      </c>
      <c r="L20" s="34"/>
      <c r="M20" s="34">
        <v>492300</v>
      </c>
      <c r="N20" s="34"/>
      <c r="O20" s="34">
        <v>756990</v>
      </c>
      <c r="P20" s="34"/>
      <c r="Q20" s="34"/>
      <c r="R20" s="34">
        <v>799700</v>
      </c>
      <c r="S20" s="34"/>
      <c r="T20" s="34"/>
      <c r="U20" s="34">
        <f t="shared" si="1"/>
        <v>317279990</v>
      </c>
    </row>
    <row r="21" spans="1:21" ht="15" customHeight="1">
      <c r="A21" s="15"/>
      <c r="B21" s="4"/>
      <c r="C21" s="23"/>
      <c r="D21" s="45" t="s">
        <v>56</v>
      </c>
      <c r="E21" s="46" t="s">
        <v>57</v>
      </c>
      <c r="F21" s="34">
        <v>11738600</v>
      </c>
      <c r="G21" s="34">
        <v>79700000</v>
      </c>
      <c r="H21" s="34">
        <v>660000</v>
      </c>
      <c r="I21" s="34">
        <v>46317000</v>
      </c>
      <c r="J21" s="34">
        <v>3527000</v>
      </c>
      <c r="K21" s="34">
        <v>617600</v>
      </c>
      <c r="L21" s="34"/>
      <c r="M21" s="34">
        <v>166000</v>
      </c>
      <c r="N21" s="34"/>
      <c r="O21" s="34">
        <v>619356</v>
      </c>
      <c r="P21" s="34"/>
      <c r="Q21" s="34"/>
      <c r="R21" s="34">
        <v>14700</v>
      </c>
      <c r="S21" s="34"/>
      <c r="T21" s="34"/>
      <c r="U21" s="34">
        <f t="shared" si="1"/>
        <v>143360256</v>
      </c>
    </row>
    <row r="22" spans="1:21" ht="15" customHeight="1">
      <c r="A22" s="15"/>
      <c r="B22" s="4"/>
      <c r="C22" s="23"/>
      <c r="D22" s="45" t="s">
        <v>58</v>
      </c>
      <c r="E22" s="46" t="s">
        <v>59</v>
      </c>
      <c r="F22" s="34">
        <v>1651300</v>
      </c>
      <c r="G22" s="34">
        <v>32100000</v>
      </c>
      <c r="H22" s="34"/>
      <c r="I22" s="34">
        <v>23198000</v>
      </c>
      <c r="J22" s="34">
        <v>918000</v>
      </c>
      <c r="K22" s="34">
        <v>250600</v>
      </c>
      <c r="L22" s="34"/>
      <c r="M22" s="34">
        <v>8400</v>
      </c>
      <c r="N22" s="34"/>
      <c r="O22" s="34"/>
      <c r="P22" s="34"/>
      <c r="Q22" s="34"/>
      <c r="R22" s="34">
        <v>23400</v>
      </c>
      <c r="S22" s="34"/>
      <c r="T22" s="34"/>
      <c r="U22" s="34">
        <f t="shared" si="1"/>
        <v>58149700</v>
      </c>
    </row>
    <row r="23" spans="1:21" ht="15" customHeight="1">
      <c r="A23" s="15"/>
      <c r="B23" s="4"/>
      <c r="C23" s="23"/>
      <c r="D23" s="47" t="s">
        <v>60</v>
      </c>
      <c r="E23" s="48" t="s">
        <v>61</v>
      </c>
      <c r="F23" s="34">
        <v>17783900</v>
      </c>
      <c r="G23" s="34">
        <v>101050000</v>
      </c>
      <c r="H23" s="34">
        <v>472200</v>
      </c>
      <c r="I23" s="34">
        <v>48593000</v>
      </c>
      <c r="J23" s="34">
        <v>5697000</v>
      </c>
      <c r="K23" s="34"/>
      <c r="L23" s="34"/>
      <c r="M23" s="34">
        <v>89900</v>
      </c>
      <c r="N23" s="34"/>
      <c r="O23" s="34">
        <v>68817</v>
      </c>
      <c r="P23" s="34"/>
      <c r="Q23" s="34"/>
      <c r="R23" s="34">
        <v>11000</v>
      </c>
      <c r="S23" s="34"/>
      <c r="T23" s="34"/>
      <c r="U23" s="34">
        <f t="shared" si="1"/>
        <v>173765817</v>
      </c>
    </row>
    <row r="24" spans="1:21" ht="15" customHeight="1">
      <c r="A24" s="15"/>
      <c r="B24" s="4"/>
      <c r="C24" s="23"/>
      <c r="D24" s="45" t="s">
        <v>62</v>
      </c>
      <c r="E24" s="46" t="s">
        <v>63</v>
      </c>
      <c r="F24" s="34">
        <v>19052100</v>
      </c>
      <c r="G24" s="34">
        <v>122100000</v>
      </c>
      <c r="H24" s="34">
        <v>417800</v>
      </c>
      <c r="I24" s="34">
        <v>19942400</v>
      </c>
      <c r="J24" s="34">
        <v>21564000</v>
      </c>
      <c r="K24" s="34">
        <v>1051700</v>
      </c>
      <c r="L24" s="34"/>
      <c r="M24" s="34">
        <v>70700</v>
      </c>
      <c r="N24" s="34"/>
      <c r="O24" s="34">
        <v>550538</v>
      </c>
      <c r="P24" s="34"/>
      <c r="Q24" s="34"/>
      <c r="R24" s="34">
        <v>719600</v>
      </c>
      <c r="S24" s="34"/>
      <c r="T24" s="34"/>
      <c r="U24" s="34">
        <f t="shared" si="1"/>
        <v>185468838</v>
      </c>
    </row>
    <row r="25" spans="1:21" ht="15" customHeight="1">
      <c r="A25" s="15"/>
      <c r="B25" s="4"/>
      <c r="C25" s="23"/>
      <c r="D25" s="45" t="s">
        <v>64</v>
      </c>
      <c r="E25" s="46" t="s">
        <v>65</v>
      </c>
      <c r="F25" s="34">
        <v>12994500</v>
      </c>
      <c r="G25" s="34">
        <v>162800000</v>
      </c>
      <c r="H25" s="34">
        <v>277000</v>
      </c>
      <c r="I25" s="34">
        <v>4354000</v>
      </c>
      <c r="J25" s="34">
        <v>20794000</v>
      </c>
      <c r="K25" s="34">
        <v>541500</v>
      </c>
      <c r="L25" s="34"/>
      <c r="M25" s="34">
        <v>133800</v>
      </c>
      <c r="N25" s="34"/>
      <c r="O25" s="34">
        <v>802869</v>
      </c>
      <c r="P25" s="34"/>
      <c r="Q25" s="34"/>
      <c r="R25" s="34">
        <v>614400</v>
      </c>
      <c r="S25" s="34"/>
      <c r="T25" s="34"/>
      <c r="U25" s="34">
        <f t="shared" si="1"/>
        <v>203312069</v>
      </c>
    </row>
    <row r="26" spans="1:21" ht="15" customHeight="1">
      <c r="A26" s="15"/>
      <c r="B26" s="4"/>
      <c r="C26" s="23"/>
      <c r="D26" s="45" t="s">
        <v>66</v>
      </c>
      <c r="E26" s="46" t="s">
        <v>67</v>
      </c>
      <c r="F26" s="34">
        <v>17225200</v>
      </c>
      <c r="G26" s="34">
        <v>86700000</v>
      </c>
      <c r="H26" s="34">
        <v>2090000</v>
      </c>
      <c r="I26" s="34">
        <v>77117000</v>
      </c>
      <c r="J26" s="34">
        <v>4012000</v>
      </c>
      <c r="K26" s="34">
        <v>1678300</v>
      </c>
      <c r="L26" s="34"/>
      <c r="M26" s="34">
        <v>308100</v>
      </c>
      <c r="N26" s="34"/>
      <c r="O26" s="34">
        <v>298208</v>
      </c>
      <c r="P26" s="34">
        <v>323620</v>
      </c>
      <c r="Q26" s="34"/>
      <c r="R26" s="34">
        <v>15700</v>
      </c>
      <c r="S26" s="34"/>
      <c r="T26" s="34"/>
      <c r="U26" s="34">
        <f t="shared" si="1"/>
        <v>189768128</v>
      </c>
    </row>
    <row r="27" spans="1:21" ht="15" customHeight="1">
      <c r="A27" s="15"/>
      <c r="B27" s="4"/>
      <c r="C27" s="23"/>
      <c r="D27" s="45" t="s">
        <v>68</v>
      </c>
      <c r="E27" s="46" t="s">
        <v>69</v>
      </c>
      <c r="F27" s="34">
        <v>15608900</v>
      </c>
      <c r="G27" s="34">
        <v>79700000</v>
      </c>
      <c r="H27" s="34">
        <v>1100000</v>
      </c>
      <c r="I27" s="34">
        <v>31407300</v>
      </c>
      <c r="J27" s="34">
        <v>7707000</v>
      </c>
      <c r="K27" s="34">
        <v>684700</v>
      </c>
      <c r="L27" s="34"/>
      <c r="M27" s="34">
        <v>208500</v>
      </c>
      <c r="N27" s="34"/>
      <c r="O27" s="34">
        <v>825808</v>
      </c>
      <c r="P27" s="34"/>
      <c r="Q27" s="34"/>
      <c r="R27" s="34">
        <v>7300</v>
      </c>
      <c r="S27" s="34"/>
      <c r="T27" s="34"/>
      <c r="U27" s="34">
        <f t="shared" si="1"/>
        <v>137249508</v>
      </c>
    </row>
    <row r="28" spans="1:21" ht="15" customHeight="1">
      <c r="A28" s="15"/>
      <c r="B28" s="4"/>
      <c r="C28" s="23"/>
      <c r="D28" s="45" t="s">
        <v>70</v>
      </c>
      <c r="E28" s="46" t="s">
        <v>71</v>
      </c>
      <c r="F28" s="34">
        <v>18598600</v>
      </c>
      <c r="G28" s="34">
        <v>124045500</v>
      </c>
      <c r="H28" s="34">
        <v>930000</v>
      </c>
      <c r="I28" s="34">
        <v>75214000</v>
      </c>
      <c r="J28" s="34">
        <v>8061000</v>
      </c>
      <c r="K28" s="34">
        <v>1624600</v>
      </c>
      <c r="L28" s="34"/>
      <c r="M28" s="34">
        <v>420200</v>
      </c>
      <c r="N28" s="34"/>
      <c r="O28" s="34">
        <v>229391</v>
      </c>
      <c r="P28" s="34"/>
      <c r="Q28" s="34"/>
      <c r="R28" s="34">
        <v>22700</v>
      </c>
      <c r="S28" s="34"/>
      <c r="T28" s="34"/>
      <c r="U28" s="34">
        <f t="shared" si="1"/>
        <v>229145991</v>
      </c>
    </row>
    <row r="29" spans="1:21" ht="15" customHeight="1">
      <c r="A29" s="15"/>
      <c r="B29" s="4"/>
      <c r="C29" s="23"/>
      <c r="D29" s="45" t="s">
        <v>72</v>
      </c>
      <c r="E29" s="46" t="s">
        <v>73</v>
      </c>
      <c r="F29" s="34">
        <v>2355400</v>
      </c>
      <c r="G29" s="34">
        <v>75900000</v>
      </c>
      <c r="H29" s="34">
        <v>240000</v>
      </c>
      <c r="I29" s="34">
        <v>53234200</v>
      </c>
      <c r="J29" s="34">
        <v>2449000</v>
      </c>
      <c r="K29" s="34">
        <v>657900</v>
      </c>
      <c r="L29" s="34"/>
      <c r="M29" s="34">
        <v>15900</v>
      </c>
      <c r="N29" s="34"/>
      <c r="O29" s="34"/>
      <c r="P29" s="34"/>
      <c r="Q29" s="34"/>
      <c r="R29" s="34">
        <v>26300</v>
      </c>
      <c r="S29" s="34"/>
      <c r="T29" s="34"/>
      <c r="U29" s="34">
        <f t="shared" si="1"/>
        <v>134878700</v>
      </c>
    </row>
    <row r="30" spans="1:21" ht="15" customHeight="1">
      <c r="A30" s="15"/>
      <c r="B30" s="4"/>
      <c r="C30" s="23"/>
      <c r="D30" s="45" t="s">
        <v>74</v>
      </c>
      <c r="E30" s="46" t="s">
        <v>75</v>
      </c>
      <c r="F30" s="34">
        <v>17136900</v>
      </c>
      <c r="G30" s="34">
        <v>64800000</v>
      </c>
      <c r="H30" s="34">
        <v>1044000</v>
      </c>
      <c r="I30" s="34">
        <v>28213000</v>
      </c>
      <c r="J30" s="34">
        <v>4728000</v>
      </c>
      <c r="K30" s="34">
        <v>1020400</v>
      </c>
      <c r="L30" s="34"/>
      <c r="M30" s="34">
        <v>244500</v>
      </c>
      <c r="N30" s="34"/>
      <c r="O30" s="34">
        <v>114696</v>
      </c>
      <c r="P30" s="34"/>
      <c r="Q30" s="34"/>
      <c r="R30" s="34">
        <v>4500</v>
      </c>
      <c r="S30" s="34"/>
      <c r="T30" s="34"/>
      <c r="U30" s="34">
        <f t="shared" si="1"/>
        <v>117305996</v>
      </c>
    </row>
    <row r="31" spans="1:21" ht="15" customHeight="1">
      <c r="A31" s="15"/>
      <c r="B31" s="4"/>
      <c r="C31" s="23"/>
      <c r="D31" s="47" t="s">
        <v>76</v>
      </c>
      <c r="E31" s="48" t="s">
        <v>77</v>
      </c>
      <c r="F31" s="34">
        <v>5865600</v>
      </c>
      <c r="G31" s="34">
        <v>69300000</v>
      </c>
      <c r="H31" s="34">
        <v>297000</v>
      </c>
      <c r="I31" s="34">
        <v>48748200</v>
      </c>
      <c r="J31" s="34">
        <v>2123000</v>
      </c>
      <c r="K31" s="34">
        <v>622100</v>
      </c>
      <c r="L31" s="34"/>
      <c r="M31" s="34">
        <v>13400</v>
      </c>
      <c r="N31" s="34"/>
      <c r="O31" s="34">
        <v>45878</v>
      </c>
      <c r="P31" s="34"/>
      <c r="Q31" s="34"/>
      <c r="R31" s="34">
        <v>7000</v>
      </c>
      <c r="S31" s="34"/>
      <c r="T31" s="34"/>
      <c r="U31" s="34">
        <f t="shared" si="1"/>
        <v>127022178</v>
      </c>
    </row>
    <row r="32" spans="1:21" ht="15" customHeight="1">
      <c r="A32" s="15">
        <v>10</v>
      </c>
      <c r="B32" s="4" t="s">
        <v>0</v>
      </c>
      <c r="C32" s="23">
        <v>0</v>
      </c>
      <c r="D32" s="45" t="s">
        <v>78</v>
      </c>
      <c r="E32" s="46" t="s">
        <v>79</v>
      </c>
      <c r="F32" s="34">
        <v>27904000</v>
      </c>
      <c r="G32" s="34">
        <v>172500000</v>
      </c>
      <c r="H32" s="34">
        <v>7456000</v>
      </c>
      <c r="I32" s="34">
        <v>103199000</v>
      </c>
      <c r="J32" s="34">
        <v>3648000</v>
      </c>
      <c r="K32" s="34">
        <v>2116800</v>
      </c>
      <c r="L32" s="34"/>
      <c r="M32" s="34">
        <v>394600</v>
      </c>
      <c r="N32" s="34"/>
      <c r="O32" s="34">
        <v>275269</v>
      </c>
      <c r="P32" s="34"/>
      <c r="Q32" s="34"/>
      <c r="R32" s="34">
        <v>44000</v>
      </c>
      <c r="S32" s="34"/>
      <c r="T32" s="34"/>
      <c r="U32" s="34">
        <f t="shared" si="1"/>
        <v>317537669</v>
      </c>
    </row>
    <row r="33" spans="1:21" ht="15" customHeight="1">
      <c r="A33" s="15">
        <v>11</v>
      </c>
      <c r="B33" s="4" t="s">
        <v>0</v>
      </c>
      <c r="C33" s="23">
        <v>0</v>
      </c>
      <c r="D33" s="45" t="s">
        <v>80</v>
      </c>
      <c r="E33" s="46" t="s">
        <v>81</v>
      </c>
      <c r="F33" s="34">
        <v>28266400</v>
      </c>
      <c r="G33" s="34">
        <v>287600000</v>
      </c>
      <c r="H33" s="34">
        <v>1129000</v>
      </c>
      <c r="I33" s="34">
        <v>14980300</v>
      </c>
      <c r="J33" s="34">
        <v>16431000</v>
      </c>
      <c r="K33" s="34">
        <v>814500</v>
      </c>
      <c r="L33" s="34"/>
      <c r="M33" s="34">
        <v>448900</v>
      </c>
      <c r="N33" s="34"/>
      <c r="O33" s="34">
        <v>596417</v>
      </c>
      <c r="P33" s="34"/>
      <c r="Q33" s="34"/>
      <c r="R33" s="34">
        <v>912100</v>
      </c>
      <c r="S33" s="34"/>
      <c r="T33" s="34"/>
      <c r="U33" s="34">
        <f t="shared" si="1"/>
        <v>351178617</v>
      </c>
    </row>
    <row r="34" spans="1:21" ht="15" customHeight="1">
      <c r="A34" s="15">
        <v>12</v>
      </c>
      <c r="B34" s="4" t="s">
        <v>0</v>
      </c>
      <c r="C34" s="23">
        <v>0</v>
      </c>
      <c r="D34" s="45" t="s">
        <v>82</v>
      </c>
      <c r="E34" s="46" t="s">
        <v>83</v>
      </c>
      <c r="F34" s="34">
        <v>32968600</v>
      </c>
      <c r="G34" s="34">
        <v>254500000</v>
      </c>
      <c r="H34" s="34">
        <v>355000</v>
      </c>
      <c r="I34" s="34">
        <v>62652000</v>
      </c>
      <c r="J34" s="34">
        <v>18184000</v>
      </c>
      <c r="K34" s="34">
        <v>1624600</v>
      </c>
      <c r="L34" s="34"/>
      <c r="M34" s="34">
        <v>392800</v>
      </c>
      <c r="N34" s="34"/>
      <c r="O34" s="34">
        <v>1215772</v>
      </c>
      <c r="P34" s="34">
        <v>157437</v>
      </c>
      <c r="Q34" s="34"/>
      <c r="R34" s="34">
        <v>1187500</v>
      </c>
      <c r="S34" s="34"/>
      <c r="T34" s="34"/>
      <c r="U34" s="34">
        <f t="shared" si="1"/>
        <v>373237709</v>
      </c>
    </row>
    <row r="35" spans="1:21" ht="17.25">
      <c r="A35" s="15"/>
      <c r="B35" s="4"/>
      <c r="C35" s="23"/>
      <c r="D35" s="33"/>
      <c r="E35" s="31" t="s">
        <v>10</v>
      </c>
      <c r="F35" s="42">
        <f aca="true" t="shared" si="2" ref="F35:U35">SUM(F19:F34)</f>
        <v>293914800</v>
      </c>
      <c r="G35" s="42">
        <f t="shared" si="2"/>
        <v>2170795500</v>
      </c>
      <c r="H35" s="42">
        <f t="shared" si="2"/>
        <v>17365000</v>
      </c>
      <c r="I35" s="42">
        <f t="shared" si="2"/>
        <v>713286800</v>
      </c>
      <c r="J35" s="42">
        <f t="shared" si="2"/>
        <v>157261000</v>
      </c>
      <c r="K35" s="42">
        <f t="shared" si="2"/>
        <v>15256500</v>
      </c>
      <c r="L35" s="42"/>
      <c r="M35" s="42">
        <f t="shared" si="2"/>
        <v>3595300</v>
      </c>
      <c r="N35" s="42">
        <f t="shared" si="2"/>
        <v>0</v>
      </c>
      <c r="O35" s="42">
        <f t="shared" si="2"/>
        <v>7409329</v>
      </c>
      <c r="P35" s="42">
        <f t="shared" si="2"/>
        <v>481057</v>
      </c>
      <c r="Q35" s="42">
        <f t="shared" si="2"/>
        <v>0</v>
      </c>
      <c r="R35" s="42">
        <f t="shared" si="2"/>
        <v>4685500</v>
      </c>
      <c r="S35" s="42">
        <f t="shared" si="2"/>
        <v>0</v>
      </c>
      <c r="T35" s="42">
        <f t="shared" si="2"/>
        <v>0</v>
      </c>
      <c r="U35" s="42">
        <f t="shared" si="2"/>
        <v>3384050786</v>
      </c>
    </row>
    <row r="36" spans="1:21" ht="17.25" customHeight="1">
      <c r="A36" s="15"/>
      <c r="B36" s="4"/>
      <c r="C36" s="23"/>
      <c r="D36" s="45" t="s">
        <v>14</v>
      </c>
      <c r="E36" s="46" t="s">
        <v>84</v>
      </c>
      <c r="F36" s="34">
        <v>1186500</v>
      </c>
      <c r="G36" s="34"/>
      <c r="H36" s="43"/>
      <c r="I36" s="34"/>
      <c r="J36" s="34"/>
      <c r="K36" s="34"/>
      <c r="L36" s="34"/>
      <c r="M36" s="43">
        <v>35700</v>
      </c>
      <c r="N36" s="42">
        <f>N18+N35</f>
        <v>0</v>
      </c>
      <c r="O36" s="43">
        <v>22939</v>
      </c>
      <c r="P36" s="43"/>
      <c r="Q36" s="42"/>
      <c r="R36" s="42"/>
      <c r="S36" s="42">
        <f>S18+S35</f>
        <v>0</v>
      </c>
      <c r="T36" s="42"/>
      <c r="U36" s="34">
        <f aca="true" t="shared" si="3" ref="U36:U66">SUM(F36:T36)</f>
        <v>1245139</v>
      </c>
    </row>
    <row r="37" spans="1:21" ht="18" customHeight="1">
      <c r="A37" s="15"/>
      <c r="B37" s="4"/>
      <c r="C37" s="23"/>
      <c r="D37" s="45" t="s">
        <v>15</v>
      </c>
      <c r="E37" s="46" t="s">
        <v>85</v>
      </c>
      <c r="F37" s="34">
        <v>2334600</v>
      </c>
      <c r="G37" s="34"/>
      <c r="H37" s="43"/>
      <c r="I37" s="34"/>
      <c r="J37" s="34"/>
      <c r="K37" s="34"/>
      <c r="L37" s="34"/>
      <c r="M37" s="34">
        <v>31100</v>
      </c>
      <c r="N37" s="34"/>
      <c r="O37" s="34">
        <v>206452</v>
      </c>
      <c r="P37" s="34"/>
      <c r="Q37" s="34"/>
      <c r="R37" s="34"/>
      <c r="S37" s="34"/>
      <c r="T37" s="34"/>
      <c r="U37" s="34">
        <f t="shared" si="3"/>
        <v>2572152</v>
      </c>
    </row>
    <row r="38" spans="1:21" ht="18" customHeight="1">
      <c r="A38" s="14">
        <v>13</v>
      </c>
      <c r="B38" s="4" t="s">
        <v>0</v>
      </c>
      <c r="C38" s="23">
        <v>0</v>
      </c>
      <c r="D38" s="45" t="s">
        <v>16</v>
      </c>
      <c r="E38" s="46" t="s">
        <v>86</v>
      </c>
      <c r="F38" s="34">
        <v>7172100</v>
      </c>
      <c r="G38" s="34"/>
      <c r="H38" s="43"/>
      <c r="I38" s="34"/>
      <c r="J38" s="34"/>
      <c r="K38" s="34"/>
      <c r="L38" s="34"/>
      <c r="M38" s="43">
        <v>72700</v>
      </c>
      <c r="N38" s="42">
        <f>N36+N37</f>
        <v>0</v>
      </c>
      <c r="O38" s="43">
        <v>344087</v>
      </c>
      <c r="P38" s="43">
        <v>52479</v>
      </c>
      <c r="Q38" s="42"/>
      <c r="R38" s="42">
        <f>R36+R37</f>
        <v>0</v>
      </c>
      <c r="S38" s="42">
        <f>S36+S37</f>
        <v>0</v>
      </c>
      <c r="T38" s="42"/>
      <c r="U38" s="34">
        <f t="shared" si="3"/>
        <v>7641366</v>
      </c>
    </row>
    <row r="39" spans="1:33" s="16" customFormat="1" ht="14.25" customHeight="1">
      <c r="A39" s="7"/>
      <c r="B39" s="9"/>
      <c r="C39" s="9"/>
      <c r="D39" s="45" t="s">
        <v>17</v>
      </c>
      <c r="E39" s="46" t="s">
        <v>87</v>
      </c>
      <c r="F39" s="34">
        <v>3018100</v>
      </c>
      <c r="G39" s="34"/>
      <c r="H39" s="43"/>
      <c r="I39" s="34"/>
      <c r="J39" s="34"/>
      <c r="K39" s="34"/>
      <c r="L39" s="34"/>
      <c r="M39" s="43">
        <v>31600</v>
      </c>
      <c r="N39" s="42"/>
      <c r="O39" s="43"/>
      <c r="P39" s="43"/>
      <c r="Q39" s="42"/>
      <c r="R39" s="42"/>
      <c r="S39" s="42"/>
      <c r="T39" s="42"/>
      <c r="U39" s="34">
        <f t="shared" si="3"/>
        <v>3049700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21" ht="15">
      <c r="A40" s="10"/>
      <c r="B40" s="17"/>
      <c r="C40" s="17"/>
      <c r="D40" s="45" t="s">
        <v>18</v>
      </c>
      <c r="E40" s="46" t="s">
        <v>88</v>
      </c>
      <c r="F40" s="34">
        <v>1259400</v>
      </c>
      <c r="G40" s="34"/>
      <c r="H40" s="43"/>
      <c r="I40" s="34"/>
      <c r="J40" s="34"/>
      <c r="K40" s="34"/>
      <c r="L40" s="34"/>
      <c r="M40" s="43">
        <v>12100</v>
      </c>
      <c r="N40" s="42"/>
      <c r="O40" s="43">
        <v>45878</v>
      </c>
      <c r="P40" s="43"/>
      <c r="Q40" s="42"/>
      <c r="R40" s="42"/>
      <c r="S40" s="42"/>
      <c r="T40" s="42"/>
      <c r="U40" s="34">
        <f t="shared" si="3"/>
        <v>1317378</v>
      </c>
    </row>
    <row r="41" spans="1:33" s="18" customFormat="1" ht="15">
      <c r="A41" s="19"/>
      <c r="B41" s="20"/>
      <c r="C41" s="20"/>
      <c r="D41" s="45" t="s">
        <v>21</v>
      </c>
      <c r="E41" s="46" t="s">
        <v>89</v>
      </c>
      <c r="F41" s="34">
        <v>4789700</v>
      </c>
      <c r="G41" s="34"/>
      <c r="H41" s="43"/>
      <c r="I41" s="34"/>
      <c r="J41" s="34"/>
      <c r="K41" s="34"/>
      <c r="L41" s="34"/>
      <c r="M41" s="43">
        <v>102000</v>
      </c>
      <c r="N41" s="42"/>
      <c r="O41" s="43">
        <v>137635</v>
      </c>
      <c r="P41" s="43"/>
      <c r="Q41" s="42"/>
      <c r="R41" s="42"/>
      <c r="S41" s="42"/>
      <c r="T41" s="42"/>
      <c r="U41" s="34">
        <f t="shared" si="3"/>
        <v>5029335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s="18" customFormat="1" ht="18.75" customHeight="1">
      <c r="A42" s="19"/>
      <c r="B42" s="20"/>
      <c r="C42" s="20"/>
      <c r="D42" s="45" t="s">
        <v>22</v>
      </c>
      <c r="E42" s="46" t="s">
        <v>90</v>
      </c>
      <c r="F42" s="34">
        <v>2520300</v>
      </c>
      <c r="G42" s="34"/>
      <c r="H42" s="43"/>
      <c r="I42" s="34"/>
      <c r="J42" s="34"/>
      <c r="K42" s="34"/>
      <c r="L42" s="34"/>
      <c r="M42" s="43">
        <v>41800</v>
      </c>
      <c r="N42" s="42"/>
      <c r="O42" s="43">
        <v>91756</v>
      </c>
      <c r="P42" s="43"/>
      <c r="Q42" s="42"/>
      <c r="R42" s="42"/>
      <c r="S42" s="42"/>
      <c r="T42" s="42"/>
      <c r="U42" s="34">
        <f t="shared" si="3"/>
        <v>2653856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18" customFormat="1" ht="15">
      <c r="A43" s="19"/>
      <c r="B43" s="20"/>
      <c r="C43" s="20"/>
      <c r="D43" s="45" t="s">
        <v>23</v>
      </c>
      <c r="E43" s="46" t="s">
        <v>91</v>
      </c>
      <c r="F43" s="34">
        <v>1101200</v>
      </c>
      <c r="G43" s="34"/>
      <c r="H43" s="43"/>
      <c r="I43" s="34"/>
      <c r="J43" s="34"/>
      <c r="K43" s="34"/>
      <c r="L43" s="34"/>
      <c r="M43" s="43">
        <v>11800</v>
      </c>
      <c r="N43" s="42"/>
      <c r="O43" s="43">
        <v>22939</v>
      </c>
      <c r="P43" s="43"/>
      <c r="Q43" s="42"/>
      <c r="R43" s="42"/>
      <c r="S43" s="42"/>
      <c r="T43" s="42"/>
      <c r="U43" s="34">
        <f t="shared" si="3"/>
        <v>1135939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18" customFormat="1" ht="15">
      <c r="A44" s="19"/>
      <c r="B44" s="20"/>
      <c r="C44" s="20"/>
      <c r="D44" s="45" t="s">
        <v>24</v>
      </c>
      <c r="E44" s="46" t="s">
        <v>92</v>
      </c>
      <c r="F44" s="34">
        <v>2736200</v>
      </c>
      <c r="G44" s="34"/>
      <c r="H44" s="43"/>
      <c r="I44" s="34"/>
      <c r="J44" s="34"/>
      <c r="K44" s="34"/>
      <c r="L44" s="34"/>
      <c r="M44" s="43">
        <v>30000</v>
      </c>
      <c r="N44" s="42"/>
      <c r="O44" s="43">
        <v>183513</v>
      </c>
      <c r="P44" s="43"/>
      <c r="Q44" s="42"/>
      <c r="R44" s="42"/>
      <c r="S44" s="42"/>
      <c r="T44" s="42"/>
      <c r="U44" s="34">
        <f t="shared" si="3"/>
        <v>2949713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21" ht="17.25" customHeight="1">
      <c r="A45" s="10"/>
      <c r="B45" s="17"/>
      <c r="C45" s="17"/>
      <c r="D45" s="45" t="s">
        <v>25</v>
      </c>
      <c r="E45" s="46" t="s">
        <v>93</v>
      </c>
      <c r="F45" s="34">
        <v>2093200</v>
      </c>
      <c r="G45" s="34"/>
      <c r="H45" s="43"/>
      <c r="I45" s="34"/>
      <c r="J45" s="34"/>
      <c r="K45" s="34"/>
      <c r="L45" s="34"/>
      <c r="M45" s="43">
        <v>11200</v>
      </c>
      <c r="N45" s="42"/>
      <c r="O45" s="43">
        <v>114696</v>
      </c>
      <c r="P45" s="43"/>
      <c r="Q45" s="42"/>
      <c r="R45" s="42"/>
      <c r="S45" s="42"/>
      <c r="T45" s="42"/>
      <c r="U45" s="34">
        <f t="shared" si="3"/>
        <v>2219096</v>
      </c>
    </row>
    <row r="46" spans="1:21" ht="18" customHeight="1">
      <c r="A46" s="10"/>
      <c r="B46" s="17"/>
      <c r="C46" s="17"/>
      <c r="D46" s="45" t="s">
        <v>26</v>
      </c>
      <c r="E46" s="46" t="s">
        <v>94</v>
      </c>
      <c r="F46" s="34">
        <v>3595800</v>
      </c>
      <c r="G46" s="34"/>
      <c r="H46" s="43"/>
      <c r="I46" s="34"/>
      <c r="J46" s="34"/>
      <c r="K46" s="34"/>
      <c r="L46" s="34"/>
      <c r="M46" s="43">
        <v>33800</v>
      </c>
      <c r="N46" s="42"/>
      <c r="O46" s="43">
        <v>22939</v>
      </c>
      <c r="P46" s="43"/>
      <c r="Q46" s="42"/>
      <c r="R46" s="42"/>
      <c r="S46" s="42"/>
      <c r="T46" s="42"/>
      <c r="U46" s="34">
        <f t="shared" si="3"/>
        <v>3652539</v>
      </c>
    </row>
    <row r="47" spans="1:21" ht="15.75" customHeight="1">
      <c r="A47" s="10"/>
      <c r="B47" s="17"/>
      <c r="C47" s="17"/>
      <c r="D47" s="45" t="s">
        <v>27</v>
      </c>
      <c r="E47" s="46" t="s">
        <v>95</v>
      </c>
      <c r="F47" s="34">
        <v>1520600</v>
      </c>
      <c r="G47" s="34"/>
      <c r="H47" s="43"/>
      <c r="I47" s="34"/>
      <c r="J47" s="34"/>
      <c r="K47" s="34"/>
      <c r="L47" s="34"/>
      <c r="M47" s="43">
        <v>26200</v>
      </c>
      <c r="N47" s="42"/>
      <c r="O47" s="42"/>
      <c r="P47" s="42"/>
      <c r="Q47" s="42"/>
      <c r="R47" s="42"/>
      <c r="S47" s="42"/>
      <c r="T47" s="42"/>
      <c r="U47" s="34">
        <f t="shared" si="3"/>
        <v>1546800</v>
      </c>
    </row>
    <row r="48" spans="1:21" ht="17.25" customHeight="1">
      <c r="A48" s="10"/>
      <c r="B48" s="17"/>
      <c r="C48" s="17"/>
      <c r="D48" s="45" t="s">
        <v>28</v>
      </c>
      <c r="E48" s="46" t="s">
        <v>96</v>
      </c>
      <c r="F48" s="34">
        <v>1261100</v>
      </c>
      <c r="G48" s="34"/>
      <c r="H48" s="43"/>
      <c r="I48" s="34"/>
      <c r="J48" s="34"/>
      <c r="K48" s="34"/>
      <c r="L48" s="34"/>
      <c r="M48" s="43">
        <v>10800</v>
      </c>
      <c r="N48" s="42"/>
      <c r="O48" s="42"/>
      <c r="P48" s="42"/>
      <c r="Q48" s="42"/>
      <c r="R48" s="42"/>
      <c r="S48" s="42"/>
      <c r="T48" s="42"/>
      <c r="U48" s="34">
        <f t="shared" si="3"/>
        <v>1271900</v>
      </c>
    </row>
    <row r="49" spans="1:21" ht="19.5" customHeight="1">
      <c r="A49" s="10"/>
      <c r="B49" s="17"/>
      <c r="C49" s="17"/>
      <c r="D49" s="45" t="s">
        <v>29</v>
      </c>
      <c r="E49" s="46" t="s">
        <v>97</v>
      </c>
      <c r="F49" s="34">
        <v>2195400</v>
      </c>
      <c r="G49" s="34"/>
      <c r="H49" s="43"/>
      <c r="I49" s="34"/>
      <c r="J49" s="34"/>
      <c r="K49" s="34"/>
      <c r="L49" s="34"/>
      <c r="M49" s="43">
        <v>58000</v>
      </c>
      <c r="N49" s="42"/>
      <c r="O49" s="43">
        <v>45878</v>
      </c>
      <c r="P49" s="43"/>
      <c r="Q49" s="42"/>
      <c r="R49" s="42"/>
      <c r="S49" s="42"/>
      <c r="T49" s="42"/>
      <c r="U49" s="34">
        <f t="shared" si="3"/>
        <v>2299278</v>
      </c>
    </row>
    <row r="50" spans="1:21" ht="18.75" customHeight="1">
      <c r="A50" s="10"/>
      <c r="B50" s="17"/>
      <c r="C50" s="17"/>
      <c r="D50" s="45" t="s">
        <v>32</v>
      </c>
      <c r="E50" s="46" t="s">
        <v>98</v>
      </c>
      <c r="F50" s="34">
        <v>6251200</v>
      </c>
      <c r="G50" s="34"/>
      <c r="H50" s="43"/>
      <c r="I50" s="34"/>
      <c r="J50" s="34"/>
      <c r="K50" s="34"/>
      <c r="L50" s="34"/>
      <c r="M50" s="43">
        <v>122900</v>
      </c>
      <c r="N50" s="42"/>
      <c r="O50" s="43">
        <v>275269</v>
      </c>
      <c r="P50" s="43"/>
      <c r="Q50" s="42"/>
      <c r="R50" s="42"/>
      <c r="S50" s="42"/>
      <c r="T50" s="42"/>
      <c r="U50" s="34">
        <f t="shared" si="3"/>
        <v>6649369</v>
      </c>
    </row>
    <row r="51" spans="1:21" ht="15">
      <c r="A51" s="10"/>
      <c r="B51" s="17"/>
      <c r="C51" s="17"/>
      <c r="D51" s="45" t="s">
        <v>33</v>
      </c>
      <c r="E51" s="46" t="s">
        <v>99</v>
      </c>
      <c r="F51" s="34">
        <v>1320200</v>
      </c>
      <c r="G51" s="34"/>
      <c r="H51" s="43"/>
      <c r="I51" s="34"/>
      <c r="J51" s="34"/>
      <c r="K51" s="34"/>
      <c r="L51" s="34"/>
      <c r="M51" s="43">
        <v>25200</v>
      </c>
      <c r="N51" s="42"/>
      <c r="O51" s="43"/>
      <c r="P51" s="43"/>
      <c r="Q51" s="42"/>
      <c r="R51" s="42"/>
      <c r="S51" s="42"/>
      <c r="T51" s="42"/>
      <c r="U51" s="34">
        <f t="shared" si="3"/>
        <v>1345400</v>
      </c>
    </row>
    <row r="52" spans="1:21" ht="15">
      <c r="A52" s="10"/>
      <c r="B52" s="17"/>
      <c r="C52" s="17"/>
      <c r="D52" s="45" t="s">
        <v>34</v>
      </c>
      <c r="E52" s="46" t="s">
        <v>100</v>
      </c>
      <c r="F52" s="34">
        <v>2378900</v>
      </c>
      <c r="G52" s="34"/>
      <c r="H52" s="43"/>
      <c r="I52" s="34"/>
      <c r="J52" s="34"/>
      <c r="K52" s="34"/>
      <c r="L52" s="34"/>
      <c r="M52" s="43">
        <v>51300</v>
      </c>
      <c r="N52" s="42"/>
      <c r="O52" s="43">
        <v>22939</v>
      </c>
      <c r="P52" s="43"/>
      <c r="Q52" s="42"/>
      <c r="R52" s="42"/>
      <c r="S52" s="42"/>
      <c r="T52" s="42"/>
      <c r="U52" s="34">
        <f t="shared" si="3"/>
        <v>2453139</v>
      </c>
    </row>
    <row r="53" spans="1:21" ht="15">
      <c r="A53" s="10"/>
      <c r="B53" s="17"/>
      <c r="C53" s="17"/>
      <c r="D53" s="45" t="s">
        <v>35</v>
      </c>
      <c r="E53" s="46" t="s">
        <v>101</v>
      </c>
      <c r="F53" s="34">
        <v>2229900</v>
      </c>
      <c r="G53" s="34"/>
      <c r="H53" s="43"/>
      <c r="I53" s="34"/>
      <c r="J53" s="34"/>
      <c r="K53" s="34"/>
      <c r="L53" s="34"/>
      <c r="M53" s="43">
        <v>24600</v>
      </c>
      <c r="N53" s="42"/>
      <c r="O53" s="43">
        <v>22939</v>
      </c>
      <c r="P53" s="43"/>
      <c r="Q53" s="42"/>
      <c r="R53" s="42"/>
      <c r="S53" s="42"/>
      <c r="T53" s="42"/>
      <c r="U53" s="34">
        <f t="shared" si="3"/>
        <v>2277439</v>
      </c>
    </row>
    <row r="54" spans="1:21" ht="15">
      <c r="A54" s="10"/>
      <c r="B54" s="17"/>
      <c r="C54" s="17"/>
      <c r="D54" s="45" t="s">
        <v>36</v>
      </c>
      <c r="E54" s="46" t="s">
        <v>102</v>
      </c>
      <c r="F54" s="34">
        <v>2922900</v>
      </c>
      <c r="G54" s="34"/>
      <c r="H54" s="43"/>
      <c r="I54" s="34"/>
      <c r="J54" s="34"/>
      <c r="K54" s="34"/>
      <c r="L54" s="34"/>
      <c r="M54" s="43">
        <v>22900</v>
      </c>
      <c r="N54" s="42"/>
      <c r="O54" s="43">
        <v>275269</v>
      </c>
      <c r="P54" s="43"/>
      <c r="Q54" s="42"/>
      <c r="R54" s="42"/>
      <c r="S54" s="42"/>
      <c r="T54" s="42"/>
      <c r="U54" s="34">
        <f t="shared" si="3"/>
        <v>3221069</v>
      </c>
    </row>
    <row r="55" spans="1:21" ht="15">
      <c r="A55" s="10"/>
      <c r="B55" s="17"/>
      <c r="C55" s="17"/>
      <c r="D55" s="45" t="s">
        <v>37</v>
      </c>
      <c r="E55" s="46" t="s">
        <v>103</v>
      </c>
      <c r="F55" s="34">
        <v>1891300</v>
      </c>
      <c r="G55" s="34"/>
      <c r="H55" s="43"/>
      <c r="I55" s="34"/>
      <c r="J55" s="34"/>
      <c r="K55" s="34"/>
      <c r="L55" s="34"/>
      <c r="M55" s="43">
        <v>12500</v>
      </c>
      <c r="N55" s="42"/>
      <c r="O55" s="43">
        <v>45878</v>
      </c>
      <c r="P55" s="43"/>
      <c r="Q55" s="42"/>
      <c r="R55" s="42"/>
      <c r="S55" s="42"/>
      <c r="T55" s="42"/>
      <c r="U55" s="34">
        <f t="shared" si="3"/>
        <v>1949678</v>
      </c>
    </row>
    <row r="56" spans="1:21" ht="15">
      <c r="A56" s="10"/>
      <c r="B56" s="17"/>
      <c r="C56" s="17"/>
      <c r="D56" s="45" t="s">
        <v>38</v>
      </c>
      <c r="E56" s="46" t="s">
        <v>104</v>
      </c>
      <c r="F56" s="34">
        <v>1601300</v>
      </c>
      <c r="G56" s="34"/>
      <c r="H56" s="43"/>
      <c r="I56" s="34"/>
      <c r="J56" s="34"/>
      <c r="K56" s="34"/>
      <c r="L56" s="34"/>
      <c r="M56" s="43">
        <v>17300</v>
      </c>
      <c r="N56" s="42"/>
      <c r="O56" s="43"/>
      <c r="P56" s="43"/>
      <c r="Q56" s="42"/>
      <c r="R56" s="42"/>
      <c r="S56" s="42"/>
      <c r="T56" s="42"/>
      <c r="U56" s="34">
        <f t="shared" si="3"/>
        <v>1618600</v>
      </c>
    </row>
    <row r="57" spans="1:21" ht="18" customHeight="1">
      <c r="A57" s="10"/>
      <c r="B57" s="17"/>
      <c r="C57" s="17"/>
      <c r="D57" s="45" t="s">
        <v>39</v>
      </c>
      <c r="E57" s="46" t="s">
        <v>105</v>
      </c>
      <c r="F57" s="34">
        <v>3420200</v>
      </c>
      <c r="G57" s="34"/>
      <c r="H57" s="43"/>
      <c r="I57" s="34"/>
      <c r="J57" s="34"/>
      <c r="K57" s="34"/>
      <c r="L57" s="34"/>
      <c r="M57" s="43">
        <v>73600</v>
      </c>
      <c r="N57" s="42"/>
      <c r="O57" s="43">
        <v>45878</v>
      </c>
      <c r="P57" s="43"/>
      <c r="Q57" s="42"/>
      <c r="R57" s="42"/>
      <c r="S57" s="42"/>
      <c r="T57" s="42"/>
      <c r="U57" s="34">
        <f t="shared" si="3"/>
        <v>3539678</v>
      </c>
    </row>
    <row r="58" spans="1:21" ht="15">
      <c r="A58" s="10"/>
      <c r="B58" s="17"/>
      <c r="C58" s="17"/>
      <c r="D58" s="45" t="s">
        <v>40</v>
      </c>
      <c r="E58" s="46" t="s">
        <v>106</v>
      </c>
      <c r="F58" s="34">
        <v>4832400</v>
      </c>
      <c r="G58" s="34"/>
      <c r="H58" s="43"/>
      <c r="I58" s="34"/>
      <c r="J58" s="34"/>
      <c r="K58" s="34"/>
      <c r="L58" s="34"/>
      <c r="M58" s="43">
        <v>40100</v>
      </c>
      <c r="N58" s="42"/>
      <c r="O58" s="43">
        <v>206452</v>
      </c>
      <c r="P58" s="43"/>
      <c r="Q58" s="42"/>
      <c r="R58" s="42"/>
      <c r="S58" s="42"/>
      <c r="T58" s="42"/>
      <c r="U58" s="34">
        <f t="shared" si="3"/>
        <v>5078952</v>
      </c>
    </row>
    <row r="59" spans="1:21" ht="15">
      <c r="A59" s="10"/>
      <c r="B59" s="17"/>
      <c r="C59" s="17"/>
      <c r="D59" s="45" t="s">
        <v>41</v>
      </c>
      <c r="E59" s="46" t="s">
        <v>107</v>
      </c>
      <c r="F59" s="34">
        <v>3108500</v>
      </c>
      <c r="G59" s="34"/>
      <c r="H59" s="43"/>
      <c r="I59" s="34"/>
      <c r="J59" s="34"/>
      <c r="K59" s="34"/>
      <c r="L59" s="34"/>
      <c r="M59" s="43">
        <f>60700-8400</f>
        <v>52300</v>
      </c>
      <c r="N59" s="42"/>
      <c r="O59" s="42"/>
      <c r="P59" s="42"/>
      <c r="Q59" s="42"/>
      <c r="R59" s="42"/>
      <c r="S59" s="42"/>
      <c r="T59" s="42"/>
      <c r="U59" s="34">
        <f t="shared" si="3"/>
        <v>3160800</v>
      </c>
    </row>
    <row r="60" spans="1:21" ht="15">
      <c r="A60" s="10"/>
      <c r="B60" s="17"/>
      <c r="C60" s="17"/>
      <c r="D60" s="45" t="s">
        <v>42</v>
      </c>
      <c r="E60" s="46" t="s">
        <v>108</v>
      </c>
      <c r="F60" s="34">
        <v>2466300</v>
      </c>
      <c r="G60" s="34"/>
      <c r="H60" s="43"/>
      <c r="I60" s="34"/>
      <c r="J60" s="34"/>
      <c r="K60" s="34"/>
      <c r="L60" s="34"/>
      <c r="M60" s="43">
        <v>34100</v>
      </c>
      <c r="N60" s="42"/>
      <c r="O60" s="43">
        <v>22939</v>
      </c>
      <c r="P60" s="43"/>
      <c r="Q60" s="42"/>
      <c r="R60" s="42"/>
      <c r="S60" s="42"/>
      <c r="T60" s="42"/>
      <c r="U60" s="34">
        <f t="shared" si="3"/>
        <v>2523339</v>
      </c>
    </row>
    <row r="61" spans="1:21" ht="15">
      <c r="A61" s="10"/>
      <c r="B61" s="17"/>
      <c r="C61" s="17"/>
      <c r="D61" s="45">
        <v>17526000000</v>
      </c>
      <c r="E61" s="46" t="s">
        <v>109</v>
      </c>
      <c r="F61" s="34">
        <v>2693300</v>
      </c>
      <c r="G61" s="34"/>
      <c r="H61" s="43"/>
      <c r="I61" s="34"/>
      <c r="J61" s="34"/>
      <c r="K61" s="34"/>
      <c r="L61" s="34"/>
      <c r="M61" s="43">
        <v>49400</v>
      </c>
      <c r="N61" s="42"/>
      <c r="O61" s="43"/>
      <c r="P61" s="43"/>
      <c r="Q61" s="42"/>
      <c r="R61" s="42"/>
      <c r="S61" s="42"/>
      <c r="T61" s="42"/>
      <c r="U61" s="34">
        <f t="shared" si="3"/>
        <v>2742700</v>
      </c>
    </row>
    <row r="62" spans="1:21" ht="20.25" customHeight="1">
      <c r="A62" s="10"/>
      <c r="B62" s="17"/>
      <c r="C62" s="17"/>
      <c r="D62" s="45">
        <v>17527000000</v>
      </c>
      <c r="E62" s="46" t="s">
        <v>110</v>
      </c>
      <c r="F62" s="34">
        <v>3306300</v>
      </c>
      <c r="G62" s="34"/>
      <c r="H62" s="43"/>
      <c r="I62" s="34"/>
      <c r="J62" s="34"/>
      <c r="K62" s="34"/>
      <c r="L62" s="34"/>
      <c r="M62" s="43">
        <v>67900</v>
      </c>
      <c r="N62" s="42"/>
      <c r="O62" s="43">
        <v>45878</v>
      </c>
      <c r="P62" s="43"/>
      <c r="Q62" s="42"/>
      <c r="R62" s="42"/>
      <c r="S62" s="42"/>
      <c r="T62" s="42"/>
      <c r="U62" s="34">
        <f t="shared" si="3"/>
        <v>3420078</v>
      </c>
    </row>
    <row r="63" spans="1:21" ht="20.25" customHeight="1">
      <c r="A63" s="10"/>
      <c r="B63" s="17"/>
      <c r="C63" s="17"/>
      <c r="D63" s="45">
        <v>17528000000</v>
      </c>
      <c r="E63" s="46" t="s">
        <v>111</v>
      </c>
      <c r="F63" s="34">
        <v>572600</v>
      </c>
      <c r="G63" s="34"/>
      <c r="H63" s="43"/>
      <c r="I63" s="34"/>
      <c r="J63" s="34"/>
      <c r="K63" s="34"/>
      <c r="L63" s="34"/>
      <c r="M63" s="43">
        <v>4100</v>
      </c>
      <c r="N63" s="42"/>
      <c r="O63" s="43"/>
      <c r="P63" s="43"/>
      <c r="Q63" s="42"/>
      <c r="R63" s="42"/>
      <c r="S63" s="42"/>
      <c r="T63" s="42"/>
      <c r="U63" s="34">
        <f t="shared" si="3"/>
        <v>576700</v>
      </c>
    </row>
    <row r="64" spans="1:21" ht="15">
      <c r="A64" s="10"/>
      <c r="B64" s="17"/>
      <c r="C64" s="17"/>
      <c r="D64" s="45">
        <v>17529000000</v>
      </c>
      <c r="E64" s="46" t="s">
        <v>112</v>
      </c>
      <c r="F64" s="34">
        <v>1628100</v>
      </c>
      <c r="G64" s="34"/>
      <c r="H64" s="43"/>
      <c r="I64" s="34"/>
      <c r="J64" s="34"/>
      <c r="K64" s="34"/>
      <c r="L64" s="34"/>
      <c r="M64" s="43">
        <v>37300</v>
      </c>
      <c r="N64" s="42"/>
      <c r="O64" s="43">
        <v>22939</v>
      </c>
      <c r="P64" s="43"/>
      <c r="Q64" s="42"/>
      <c r="R64" s="42"/>
      <c r="S64" s="42"/>
      <c r="T64" s="42"/>
      <c r="U64" s="34">
        <f t="shared" si="3"/>
        <v>1688339</v>
      </c>
    </row>
    <row r="65" spans="1:21" ht="21" customHeight="1">
      <c r="A65" s="10"/>
      <c r="B65" s="17"/>
      <c r="C65" s="17"/>
      <c r="D65" s="45">
        <v>17530000000</v>
      </c>
      <c r="E65" s="46" t="s">
        <v>113</v>
      </c>
      <c r="F65" s="34">
        <v>2378400</v>
      </c>
      <c r="G65" s="34"/>
      <c r="H65" s="43"/>
      <c r="I65" s="34"/>
      <c r="J65" s="34"/>
      <c r="K65" s="34"/>
      <c r="L65" s="34"/>
      <c r="M65" s="43">
        <v>47800</v>
      </c>
      <c r="N65" s="42"/>
      <c r="O65" s="43">
        <v>206452</v>
      </c>
      <c r="P65" s="43"/>
      <c r="Q65" s="42"/>
      <c r="R65" s="42"/>
      <c r="S65" s="42"/>
      <c r="T65" s="42"/>
      <c r="U65" s="34">
        <f t="shared" si="3"/>
        <v>2632652</v>
      </c>
    </row>
    <row r="66" spans="1:21" ht="15">
      <c r="A66" s="10"/>
      <c r="B66" s="17"/>
      <c r="C66" s="17"/>
      <c r="D66" s="45">
        <v>17531000000</v>
      </c>
      <c r="E66" s="46" t="s">
        <v>114</v>
      </c>
      <c r="F66" s="34">
        <v>4014500</v>
      </c>
      <c r="G66" s="34"/>
      <c r="H66" s="43"/>
      <c r="I66" s="34"/>
      <c r="J66" s="34"/>
      <c r="K66" s="34"/>
      <c r="L66" s="34"/>
      <c r="M66" s="43"/>
      <c r="N66" s="42"/>
      <c r="O66" s="43">
        <v>45878</v>
      </c>
      <c r="P66" s="43"/>
      <c r="Q66" s="42"/>
      <c r="R66" s="42"/>
      <c r="S66" s="42"/>
      <c r="T66" s="42"/>
      <c r="U66" s="34">
        <f t="shared" si="3"/>
        <v>4060378</v>
      </c>
    </row>
    <row r="67" spans="1:21" ht="15" customHeight="1">
      <c r="A67" s="10"/>
      <c r="B67" s="17"/>
      <c r="C67" s="17"/>
      <c r="D67" s="41"/>
      <c r="E67" s="31" t="s">
        <v>19</v>
      </c>
      <c r="F67" s="42">
        <f aca="true" t="shared" si="4" ref="F67:U67">SUM(F36:F66)</f>
        <v>83800500</v>
      </c>
      <c r="G67" s="42">
        <f t="shared" si="4"/>
        <v>0</v>
      </c>
      <c r="H67" s="42">
        <f t="shared" si="4"/>
        <v>0</v>
      </c>
      <c r="I67" s="42">
        <f t="shared" si="4"/>
        <v>0</v>
      </c>
      <c r="J67" s="42">
        <f t="shared" si="4"/>
        <v>0</v>
      </c>
      <c r="K67" s="42">
        <f t="shared" si="4"/>
        <v>0</v>
      </c>
      <c r="L67" s="42">
        <f t="shared" si="4"/>
        <v>0</v>
      </c>
      <c r="M67" s="42">
        <f t="shared" si="4"/>
        <v>1192100</v>
      </c>
      <c r="N67" s="42">
        <f t="shared" si="4"/>
        <v>0</v>
      </c>
      <c r="O67" s="42">
        <f t="shared" si="4"/>
        <v>2477422</v>
      </c>
      <c r="P67" s="42">
        <f t="shared" si="4"/>
        <v>52479</v>
      </c>
      <c r="Q67" s="42">
        <f t="shared" si="4"/>
        <v>0</v>
      </c>
      <c r="R67" s="42">
        <f t="shared" si="4"/>
        <v>0</v>
      </c>
      <c r="S67" s="42">
        <f t="shared" si="4"/>
        <v>0</v>
      </c>
      <c r="T67" s="42">
        <f t="shared" si="4"/>
        <v>0</v>
      </c>
      <c r="U67" s="42">
        <f t="shared" si="4"/>
        <v>87522501</v>
      </c>
    </row>
    <row r="68" spans="1:21" ht="27">
      <c r="A68" s="10"/>
      <c r="B68" s="17"/>
      <c r="C68" s="17"/>
      <c r="D68" s="41"/>
      <c r="E68" s="31" t="s">
        <v>20</v>
      </c>
      <c r="F68" s="42">
        <f aca="true" t="shared" si="5" ref="F68:U68">F67+F35+F18</f>
        <v>377715300</v>
      </c>
      <c r="G68" s="42">
        <f t="shared" si="5"/>
        <v>2585595500</v>
      </c>
      <c r="H68" s="42">
        <f t="shared" si="5"/>
        <v>20305000</v>
      </c>
      <c r="I68" s="42">
        <f t="shared" si="5"/>
        <v>1049421800</v>
      </c>
      <c r="J68" s="42">
        <f t="shared" si="5"/>
        <v>158398000</v>
      </c>
      <c r="K68" s="42">
        <f t="shared" si="5"/>
        <v>25142600</v>
      </c>
      <c r="L68" s="42">
        <f t="shared" si="5"/>
        <v>0</v>
      </c>
      <c r="M68" s="42">
        <f t="shared" si="5"/>
        <v>7509100</v>
      </c>
      <c r="N68" s="42">
        <f t="shared" si="5"/>
        <v>0</v>
      </c>
      <c r="O68" s="42">
        <f t="shared" si="5"/>
        <v>13258800</v>
      </c>
      <c r="P68" s="42">
        <f t="shared" si="5"/>
        <v>621000</v>
      </c>
      <c r="Q68" s="42">
        <f t="shared" si="5"/>
        <v>0</v>
      </c>
      <c r="R68" s="42">
        <f t="shared" si="5"/>
        <v>5000000</v>
      </c>
      <c r="S68" s="42">
        <f t="shared" si="5"/>
        <v>0</v>
      </c>
      <c r="T68" s="42">
        <f t="shared" si="5"/>
        <v>0</v>
      </c>
      <c r="U68" s="42">
        <f t="shared" si="5"/>
        <v>4242967100</v>
      </c>
    </row>
    <row r="69" spans="1:21" ht="15">
      <c r="A69" s="10"/>
      <c r="B69" s="17"/>
      <c r="C69" s="17"/>
      <c r="D69" s="35">
        <v>17100000000</v>
      </c>
      <c r="E69" s="32" t="s">
        <v>11</v>
      </c>
      <c r="F69" s="43"/>
      <c r="G69" s="42"/>
      <c r="H69" s="42"/>
      <c r="I69" s="42"/>
      <c r="J69" s="42"/>
      <c r="K69" s="42"/>
      <c r="L69" s="43">
        <v>939500</v>
      </c>
      <c r="M69" s="43"/>
      <c r="N69" s="43">
        <v>23937400</v>
      </c>
      <c r="O69" s="43"/>
      <c r="P69" s="43"/>
      <c r="Q69" s="43">
        <v>22273700</v>
      </c>
      <c r="R69" s="42"/>
      <c r="S69" s="43"/>
      <c r="T69" s="43">
        <v>15000000</v>
      </c>
      <c r="U69" s="34">
        <f>SUM(F69:T69)</f>
        <v>62150600</v>
      </c>
    </row>
    <row r="70" spans="1:21" ht="16.5" customHeight="1">
      <c r="A70" s="10"/>
      <c r="B70" s="17"/>
      <c r="C70" s="17"/>
      <c r="D70" s="35" t="s">
        <v>31</v>
      </c>
      <c r="E70" s="32" t="s">
        <v>30</v>
      </c>
      <c r="F70" s="43"/>
      <c r="G70" s="42"/>
      <c r="H70" s="42"/>
      <c r="I70" s="42"/>
      <c r="J70" s="42"/>
      <c r="K70" s="42"/>
      <c r="L70" s="42"/>
      <c r="M70" s="43"/>
      <c r="N70" s="43"/>
      <c r="O70" s="43"/>
      <c r="P70" s="43"/>
      <c r="Q70" s="43"/>
      <c r="R70" s="42"/>
      <c r="S70" s="43">
        <v>800000</v>
      </c>
      <c r="T70" s="43"/>
      <c r="U70" s="34">
        <f>SUM(F70:T70)</f>
        <v>800000</v>
      </c>
    </row>
    <row r="71" spans="1:21" ht="17.25">
      <c r="A71" s="10"/>
      <c r="B71" s="17"/>
      <c r="C71" s="17"/>
      <c r="D71" s="24"/>
      <c r="E71" s="30" t="s">
        <v>134</v>
      </c>
      <c r="F71" s="42">
        <f>F68+F69+F70</f>
        <v>377715300</v>
      </c>
      <c r="G71" s="42">
        <f aca="true" t="shared" si="6" ref="G71:T71">G68+G69+G70</f>
        <v>2585595500</v>
      </c>
      <c r="H71" s="42">
        <f t="shared" si="6"/>
        <v>20305000</v>
      </c>
      <c r="I71" s="42">
        <f t="shared" si="6"/>
        <v>1049421800</v>
      </c>
      <c r="J71" s="42">
        <f t="shared" si="6"/>
        <v>158398000</v>
      </c>
      <c r="K71" s="42">
        <f t="shared" si="6"/>
        <v>25142600</v>
      </c>
      <c r="L71" s="42">
        <f t="shared" si="6"/>
        <v>939500</v>
      </c>
      <c r="M71" s="42">
        <f t="shared" si="6"/>
        <v>7509100</v>
      </c>
      <c r="N71" s="42">
        <f t="shared" si="6"/>
        <v>23937400</v>
      </c>
      <c r="O71" s="42">
        <f t="shared" si="6"/>
        <v>13258800</v>
      </c>
      <c r="P71" s="42">
        <f t="shared" si="6"/>
        <v>621000</v>
      </c>
      <c r="Q71" s="42">
        <f t="shared" si="6"/>
        <v>22273700</v>
      </c>
      <c r="R71" s="42">
        <f t="shared" si="6"/>
        <v>5000000</v>
      </c>
      <c r="S71" s="42">
        <f t="shared" si="6"/>
        <v>800000</v>
      </c>
      <c r="T71" s="42">
        <f t="shared" si="6"/>
        <v>15000000</v>
      </c>
      <c r="U71" s="42">
        <f>U68+U69+U70</f>
        <v>4305917700</v>
      </c>
    </row>
    <row r="72" spans="1:24" ht="42" customHeight="1">
      <c r="A72" s="10"/>
      <c r="B72" s="17"/>
      <c r="C72" s="17"/>
      <c r="J72" s="50"/>
      <c r="K72" s="57" t="s">
        <v>117</v>
      </c>
      <c r="L72" s="57"/>
      <c r="M72" s="57"/>
      <c r="N72" s="57"/>
      <c r="O72" s="57"/>
      <c r="P72" s="51"/>
      <c r="T72" s="52" t="s">
        <v>116</v>
      </c>
      <c r="U72" s="52"/>
      <c r="V72" s="44"/>
      <c r="X72" s="44"/>
    </row>
    <row r="73" spans="1:3" ht="12.75">
      <c r="A73" s="10"/>
      <c r="B73" s="17"/>
      <c r="C73" s="17"/>
    </row>
    <row r="74" spans="1:3" ht="12.75">
      <c r="A74" s="10"/>
      <c r="B74" s="17"/>
      <c r="C74" s="17"/>
    </row>
    <row r="75" spans="1:3" ht="12.75">
      <c r="A75" s="10"/>
      <c r="B75" s="17"/>
      <c r="C75" s="17"/>
    </row>
    <row r="76" spans="1:3" ht="12.75">
      <c r="A76" s="10"/>
      <c r="B76" s="17"/>
      <c r="C76" s="17"/>
    </row>
    <row r="77" spans="1:3" ht="12.75">
      <c r="A77" s="10"/>
      <c r="B77" s="17"/>
      <c r="C77" s="17"/>
    </row>
    <row r="78" spans="1:3" ht="12.75">
      <c r="A78" s="10"/>
      <c r="B78" s="17"/>
      <c r="C78" s="17"/>
    </row>
    <row r="79" spans="1:3" ht="12.75">
      <c r="A79" s="10"/>
      <c r="B79" s="17"/>
      <c r="C79" s="17"/>
    </row>
    <row r="80" spans="1:3" ht="12.75">
      <c r="A80" s="10"/>
      <c r="B80" s="17"/>
      <c r="C80" s="17"/>
    </row>
    <row r="81" spans="1:3" ht="12.75">
      <c r="A81" s="10"/>
      <c r="B81" s="17"/>
      <c r="C81" s="17"/>
    </row>
    <row r="82" spans="1:3" ht="12.75">
      <c r="A82" s="10"/>
      <c r="B82" s="17"/>
      <c r="C82" s="17"/>
    </row>
    <row r="83" spans="1:3" ht="12.75">
      <c r="A83" s="10"/>
      <c r="B83" s="17"/>
      <c r="C83" s="17"/>
    </row>
    <row r="84" spans="1:3" ht="12.75">
      <c r="A84" s="10"/>
      <c r="B84" s="17"/>
      <c r="C84" s="17"/>
    </row>
    <row r="85" spans="1:3" ht="12.75">
      <c r="A85" s="10"/>
      <c r="B85" s="17"/>
      <c r="C85" s="17"/>
    </row>
    <row r="86" spans="1:3" ht="12.75">
      <c r="A86" s="10"/>
      <c r="B86" s="17"/>
      <c r="C86" s="17"/>
    </row>
    <row r="87" spans="1:3" ht="12.75">
      <c r="A87" s="10"/>
      <c r="B87" s="17"/>
      <c r="C87" s="17"/>
    </row>
    <row r="88" ht="44.25" customHeight="1">
      <c r="A88" s="10"/>
    </row>
    <row r="89" ht="12.75">
      <c r="A89" s="10"/>
    </row>
    <row r="90" ht="12.75">
      <c r="A90" s="10"/>
    </row>
    <row r="91" ht="15" thickBot="1">
      <c r="C91" s="21"/>
    </row>
    <row r="101" ht="45.75" customHeight="1"/>
  </sheetData>
  <sheetProtection/>
  <mergeCells count="29">
    <mergeCell ref="I4:J4"/>
    <mergeCell ref="F10:F12"/>
    <mergeCell ref="G8:I8"/>
    <mergeCell ref="G9:I9"/>
    <mergeCell ref="O10:P11"/>
    <mergeCell ref="F5:I5"/>
    <mergeCell ref="L10:L12"/>
    <mergeCell ref="N10:N12"/>
    <mergeCell ref="F8:F9"/>
    <mergeCell ref="R10:S10"/>
    <mergeCell ref="R11:R12"/>
    <mergeCell ref="S11:S12"/>
    <mergeCell ref="E7:E12"/>
    <mergeCell ref="D7:D12"/>
    <mergeCell ref="I10:I12"/>
    <mergeCell ref="J10:J12"/>
    <mergeCell ref="H10:H12"/>
    <mergeCell ref="G10:G12"/>
    <mergeCell ref="F7:I7"/>
    <mergeCell ref="T72:U72"/>
    <mergeCell ref="J7:T7"/>
    <mergeCell ref="J8:T8"/>
    <mergeCell ref="J9:S9"/>
    <mergeCell ref="Q10:Q12"/>
    <mergeCell ref="M10:M12"/>
    <mergeCell ref="K10:K12"/>
    <mergeCell ref="U7:U12"/>
    <mergeCell ref="T11:T12"/>
    <mergeCell ref="K72:O72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2018-12-08T14:15:24Z</cp:lastPrinted>
  <dcterms:created xsi:type="dcterms:W3CDTF">2014-01-17T10:52:16Z</dcterms:created>
  <dcterms:modified xsi:type="dcterms:W3CDTF">2018-12-18T14:40:21Z</dcterms:modified>
  <cp:category/>
  <cp:version/>
  <cp:contentType/>
  <cp:contentStatus/>
</cp:coreProperties>
</file>